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/>
  <mc:AlternateContent xmlns:mc="http://schemas.openxmlformats.org/markup-compatibility/2006">
    <mc:Choice Requires="x15">
      <x15ac:absPath xmlns:x15ac="http://schemas.microsoft.com/office/spreadsheetml/2010/11/ac" url="C:\Users\Bloodriver\Desktop\"/>
    </mc:Choice>
  </mc:AlternateContent>
  <bookViews>
    <workbookView xWindow="0" yWindow="0" windowWidth="16380" windowHeight="8190" tabRatio="228"/>
  </bookViews>
  <sheets>
    <sheet name="Tabelle1" sheetId="1" r:id="rId1"/>
  </sheets>
  <calcPr calcId="171027"/>
</workbook>
</file>

<file path=xl/calcChain.xml><?xml version="1.0" encoding="utf-8"?>
<calcChain xmlns="http://schemas.openxmlformats.org/spreadsheetml/2006/main">
  <c r="F8" i="1" l="1"/>
  <c r="G8" i="1"/>
  <c r="F69" i="1"/>
  <c r="G69" i="1"/>
  <c r="E103" i="1"/>
  <c r="E104" i="1"/>
  <c r="F103" i="1" s="1"/>
  <c r="E105" i="1"/>
  <c r="F105" i="1" s="1"/>
  <c r="E106" i="1"/>
  <c r="E107" i="1"/>
  <c r="E108" i="1"/>
  <c r="F107" i="1" s="1"/>
  <c r="E109" i="1"/>
  <c r="E110" i="1"/>
  <c r="E111" i="1"/>
  <c r="E112" i="1"/>
  <c r="E113" i="1"/>
  <c r="E114" i="1"/>
  <c r="E115" i="1"/>
  <c r="E116" i="1"/>
  <c r="F115" i="1" s="1"/>
  <c r="E117" i="1"/>
  <c r="F117" i="1" s="1"/>
  <c r="E118" i="1"/>
  <c r="E119" i="1"/>
  <c r="E120" i="1"/>
  <c r="F119" i="1" s="1"/>
  <c r="E121" i="1"/>
  <c r="E122" i="1"/>
  <c r="E123" i="1"/>
  <c r="E124" i="1"/>
  <c r="E125" i="1"/>
  <c r="E126" i="1"/>
  <c r="E127" i="1"/>
  <c r="E128" i="1"/>
  <c r="F127" i="1" s="1"/>
  <c r="E129" i="1"/>
  <c r="F129" i="1" s="1"/>
  <c r="E130" i="1"/>
  <c r="E131" i="1"/>
  <c r="E132" i="1"/>
  <c r="F131" i="1" s="1"/>
  <c r="E133" i="1"/>
  <c r="E134" i="1"/>
  <c r="E135" i="1"/>
  <c r="E136" i="1"/>
  <c r="E137" i="1"/>
  <c r="E138" i="1"/>
  <c r="E139" i="1"/>
  <c r="E140" i="1"/>
  <c r="F139" i="1" s="1"/>
  <c r="E141" i="1"/>
  <c r="F141" i="1" s="1"/>
  <c r="E142" i="1"/>
  <c r="E143" i="1"/>
  <c r="E144" i="1"/>
  <c r="F143" i="1" s="1"/>
  <c r="E145" i="1"/>
  <c r="E146" i="1"/>
  <c r="E147" i="1"/>
  <c r="E148" i="1"/>
  <c r="E149" i="1"/>
  <c r="E150" i="1"/>
  <c r="E151" i="1"/>
  <c r="E152" i="1"/>
  <c r="F151" i="1" s="1"/>
  <c r="E154" i="1"/>
  <c r="F154" i="1" s="1"/>
  <c r="E155" i="1"/>
  <c r="E156" i="1"/>
  <c r="E157" i="1"/>
  <c r="F156" i="1" s="1"/>
  <c r="E158" i="1"/>
  <c r="E159" i="1"/>
  <c r="E160" i="1"/>
  <c r="E161" i="1"/>
  <c r="E162" i="1"/>
  <c r="E163" i="1"/>
  <c r="E166" i="1"/>
  <c r="F166" i="1" s="1"/>
  <c r="E167" i="1"/>
  <c r="E168" i="1"/>
  <c r="E169" i="1"/>
  <c r="F168" i="1" s="1"/>
  <c r="E170" i="1"/>
  <c r="E171" i="1"/>
  <c r="E172" i="1"/>
  <c r="E173" i="1"/>
  <c r="E174" i="1"/>
  <c r="E175" i="1"/>
  <c r="E176" i="1"/>
  <c r="E177" i="1"/>
  <c r="F176" i="1" s="1"/>
  <c r="E178" i="1"/>
  <c r="F178" i="1" s="1"/>
  <c r="E179" i="1"/>
  <c r="E180" i="1"/>
  <c r="E181" i="1"/>
  <c r="F180" i="1" s="1"/>
  <c r="E182" i="1"/>
  <c r="E183" i="1"/>
  <c r="E184" i="1"/>
  <c r="E185" i="1"/>
  <c r="E186" i="1"/>
  <c r="E187" i="1"/>
  <c r="E188" i="1"/>
  <c r="E189" i="1"/>
  <c r="F188" i="1" s="1"/>
  <c r="F158" i="1" l="1"/>
  <c r="F133" i="1"/>
  <c r="F109" i="1"/>
  <c r="F186" i="1"/>
  <c r="F174" i="1"/>
  <c r="F162" i="1"/>
  <c r="F149" i="1"/>
  <c r="F137" i="1"/>
  <c r="F125" i="1"/>
  <c r="F113" i="1"/>
  <c r="F182" i="1"/>
  <c r="F170" i="1"/>
  <c r="F145" i="1"/>
  <c r="F121" i="1"/>
  <c r="F184" i="1"/>
  <c r="F172" i="1"/>
  <c r="F160" i="1"/>
  <c r="F147" i="1"/>
  <c r="F135" i="1"/>
  <c r="F123" i="1"/>
  <c r="F111" i="1"/>
</calcChain>
</file>

<file path=xl/sharedStrings.xml><?xml version="1.0" encoding="utf-8"?>
<sst xmlns="http://schemas.openxmlformats.org/spreadsheetml/2006/main" count="694" uniqueCount="187">
  <si>
    <t>User:</t>
  </si>
  <si>
    <t>USER</t>
  </si>
  <si>
    <t>Path:</t>
  </si>
  <si>
    <t>D:\Program</t>
  </si>
  <si>
    <t>Files</t>
  </si>
  <si>
    <t>(x86)\BMG\CLARIOstar\User\Data\</t>
  </si>
  <si>
    <t>Test</t>
  </si>
  <si>
    <t>run</t>
  </si>
  <si>
    <t>no.:</t>
  </si>
  <si>
    <t>name:</t>
  </si>
  <si>
    <t>GFP_on</t>
  </si>
  <si>
    <t>surface</t>
  </si>
  <si>
    <t>Date:</t>
  </si>
  <si>
    <t>08.10.2016</t>
  </si>
  <si>
    <t>Time:</t>
  </si>
  <si>
    <t>22:26:31</t>
  </si>
  <si>
    <t>surfacewashed</t>
  </si>
  <si>
    <t>09.10.2016</t>
  </si>
  <si>
    <t>00:43:59</t>
  </si>
  <si>
    <t>ID1:</t>
  </si>
  <si>
    <t>WSN_151G:</t>
  </si>
  <si>
    <t>GFP</t>
  </si>
  <si>
    <t>coated</t>
  </si>
  <si>
    <t>ID2:</t>
  </si>
  <si>
    <t>SDS:</t>
  </si>
  <si>
    <t>0.75,</t>
  </si>
  <si>
    <t>0.5,</t>
  </si>
  <si>
    <t>0.25</t>
  </si>
  <si>
    <t>%</t>
  </si>
  <si>
    <t>Tween20:</t>
  </si>
  <si>
    <t>ID3:</t>
  </si>
  <si>
    <t>SH1:</t>
  </si>
  <si>
    <t>washed</t>
  </si>
  <si>
    <t>Fluorescence</t>
  </si>
  <si>
    <t>(FI)</t>
  </si>
  <si>
    <t>spectrum</t>
  </si>
  <si>
    <t>Well Row</t>
  </si>
  <si>
    <t>Well Col</t>
  </si>
  <si>
    <t>Content</t>
  </si>
  <si>
    <t>Blank corrected based on Raw Data (Em Spectrum)</t>
  </si>
  <si>
    <t>Average</t>
  </si>
  <si>
    <t>standart divertation</t>
  </si>
  <si>
    <t>Wavelength</t>
  </si>
  <si>
    <t>[nm]</t>
  </si>
  <si>
    <t>A</t>
  </si>
  <si>
    <t>GFP coated</t>
  </si>
  <si>
    <t>X1</t>
  </si>
  <si>
    <t>SDS 1,00%</t>
  </si>
  <si>
    <t>Sample</t>
  </si>
  <si>
    <t>X2</t>
  </si>
  <si>
    <t>X3</t>
  </si>
  <si>
    <t>SDS 0,75%</t>
  </si>
  <si>
    <t>X4</t>
  </si>
  <si>
    <t>X5</t>
  </si>
  <si>
    <t>SDS 0,50%</t>
  </si>
  <si>
    <t>X6</t>
  </si>
  <si>
    <t>X7</t>
  </si>
  <si>
    <t>SDS 0,25%</t>
  </si>
  <si>
    <t>X8</t>
  </si>
  <si>
    <t>X9</t>
  </si>
  <si>
    <t>Tween20 22,00%</t>
  </si>
  <si>
    <t>X10</t>
  </si>
  <si>
    <t>B</t>
  </si>
  <si>
    <t>X11</t>
  </si>
  <si>
    <t>SDS 1,00% + Nanobody</t>
  </si>
  <si>
    <t>X12</t>
  </si>
  <si>
    <t>X13</t>
  </si>
  <si>
    <t>SDS 0,75% + Nanobody</t>
  </si>
  <si>
    <t>X14</t>
  </si>
  <si>
    <t>X15</t>
  </si>
  <si>
    <t>SDS 0,50% + Nanobody</t>
  </si>
  <si>
    <t>X16</t>
  </si>
  <si>
    <t>X17</t>
  </si>
  <si>
    <t>SDS 0,25% + Nanobody</t>
  </si>
  <si>
    <t>X18</t>
  </si>
  <si>
    <t>X19</t>
  </si>
  <si>
    <t>Tween20 22,00% + Nanobody</t>
  </si>
  <si>
    <t>X20</t>
  </si>
  <si>
    <t>C</t>
  </si>
  <si>
    <t>X21</t>
  </si>
  <si>
    <t>SDS 1,00% + Spore</t>
  </si>
  <si>
    <t>X22</t>
  </si>
  <si>
    <t>X23</t>
  </si>
  <si>
    <t>SDS 0,75% + Spore</t>
  </si>
  <si>
    <t>X24</t>
  </si>
  <si>
    <t>X25</t>
  </si>
  <si>
    <t>SDS 0,50% + Spore</t>
  </si>
  <si>
    <t>X26</t>
  </si>
  <si>
    <t>X27</t>
  </si>
  <si>
    <t>SDS 0,25% + Spore</t>
  </si>
  <si>
    <t>X28</t>
  </si>
  <si>
    <t>SDS 0,25%+ Spore</t>
  </si>
  <si>
    <t>X29</t>
  </si>
  <si>
    <t>Tween20 22,00% + Spore</t>
  </si>
  <si>
    <t>X30</t>
  </si>
  <si>
    <t>D</t>
  </si>
  <si>
    <t>X31</t>
  </si>
  <si>
    <t>Tween20 24,00%</t>
  </si>
  <si>
    <t>X32</t>
  </si>
  <si>
    <t>X33</t>
  </si>
  <si>
    <t>Tween20 26,00%</t>
  </si>
  <si>
    <t>X34</t>
  </si>
  <si>
    <t>X35</t>
  </si>
  <si>
    <t>Tween20 28,00%</t>
  </si>
  <si>
    <t>X36</t>
  </si>
  <si>
    <t>X37</t>
  </si>
  <si>
    <t>SH1 12,00%</t>
  </si>
  <si>
    <t>X38</t>
  </si>
  <si>
    <t>X39</t>
  </si>
  <si>
    <t>SH1 14,00%</t>
  </si>
  <si>
    <t>X40</t>
  </si>
  <si>
    <t>E</t>
  </si>
  <si>
    <t>X41</t>
  </si>
  <si>
    <t>Tween20 24,00%  + Nanobody</t>
  </si>
  <si>
    <t>X42</t>
  </si>
  <si>
    <t>X43</t>
  </si>
  <si>
    <t>Tween20 26,00%  + Nanobody</t>
  </si>
  <si>
    <t>X44</t>
  </si>
  <si>
    <t>X45</t>
  </si>
  <si>
    <t>Tween20 28,00%  + Nanobody</t>
  </si>
  <si>
    <t>X46</t>
  </si>
  <si>
    <t>X47</t>
  </si>
  <si>
    <t>SH1 12,00%  + Nanobody</t>
  </si>
  <si>
    <t>X48</t>
  </si>
  <si>
    <t>X49</t>
  </si>
  <si>
    <t>SH1 14,00%  + Nanobody</t>
  </si>
  <si>
    <t>X50</t>
  </si>
  <si>
    <t>Blank</t>
  </si>
  <si>
    <t>F</t>
  </si>
  <si>
    <t>X51</t>
  </si>
  <si>
    <t>Tween20 24,00% + Spore</t>
  </si>
  <si>
    <t>X52</t>
  </si>
  <si>
    <t>X53</t>
  </si>
  <si>
    <t>Tween20 26,00% + Spore</t>
  </si>
  <si>
    <t>X54</t>
  </si>
  <si>
    <t>X55</t>
  </si>
  <si>
    <t>Tween20 28,00% + Spore</t>
  </si>
  <si>
    <t>X56</t>
  </si>
  <si>
    <t>X57</t>
  </si>
  <si>
    <t>SH1 12,00% + Spore</t>
  </si>
  <si>
    <t>X58</t>
  </si>
  <si>
    <t>X59</t>
  </si>
  <si>
    <t>SH1 14,00% + Spore</t>
  </si>
  <si>
    <t>X60</t>
  </si>
  <si>
    <t>Negative control N (Empty)</t>
  </si>
  <si>
    <t>NC 6 (Empty)</t>
  </si>
  <si>
    <t>G</t>
  </si>
  <si>
    <t>X61</t>
  </si>
  <si>
    <t>SH1 16,00%</t>
  </si>
  <si>
    <t>X62</t>
  </si>
  <si>
    <t>X63</t>
  </si>
  <si>
    <t>SH1 16,00% + Spore</t>
  </si>
  <si>
    <t>X64</t>
  </si>
  <si>
    <t>X65</t>
  </si>
  <si>
    <t>SH1 18,00% + Nanobody</t>
  </si>
  <si>
    <t>X66</t>
  </si>
  <si>
    <t>X67</t>
  </si>
  <si>
    <t>NC 1 (GFP coated)</t>
  </si>
  <si>
    <t>X68</t>
  </si>
  <si>
    <t>X69</t>
  </si>
  <si>
    <t>NC 3 (WT Spore in PBS)</t>
  </si>
  <si>
    <t>X70</t>
  </si>
  <si>
    <t>X83</t>
  </si>
  <si>
    <t>NC 5 (Nanobody in PBS)</t>
  </si>
  <si>
    <t>X84</t>
  </si>
  <si>
    <t>H</t>
  </si>
  <si>
    <t>X71</t>
  </si>
  <si>
    <t>SH1 16,00% + Nanobody</t>
  </si>
  <si>
    <t>X72</t>
  </si>
  <si>
    <t>X73</t>
  </si>
  <si>
    <t>SH1 18,00%</t>
  </si>
  <si>
    <t>X74</t>
  </si>
  <si>
    <t>X75</t>
  </si>
  <si>
    <t>SH1 18,00% + Spore</t>
  </si>
  <si>
    <t>X76</t>
  </si>
  <si>
    <t>X77</t>
  </si>
  <si>
    <t>NC 2 (PBS)</t>
  </si>
  <si>
    <t>X78</t>
  </si>
  <si>
    <t>X79</t>
  </si>
  <si>
    <t>NC 4 ( 151G Spore in PBS)</t>
  </si>
  <si>
    <t>X80</t>
  </si>
  <si>
    <t>NC 4 (151G Spore in PBS)</t>
  </si>
  <si>
    <t>X81</t>
  </si>
  <si>
    <t>PC (2% SDS)</t>
  </si>
  <si>
    <t>X82</t>
  </si>
  <si>
    <t>Efficiency</t>
  </si>
  <si>
    <t>Average of efficiency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</si>
</sst>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0" fontId="0" fillId="0" borderId="0" xfId="0" applyNumberFormat="1"/>
    <xf numFmtId="164" fontId="0" fillId="0" borderId="0" xfId="0" applyNumberFormat="1" applyFont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5000B"/>
      <rgbColor rgb="0000FF00"/>
      <rgbColor rgb="000000FF"/>
      <rgbColor rgb="00FFFF00"/>
      <rgbColor rgb="00FF00FF"/>
      <rgbColor rgb="0000FFFF"/>
      <rgbColor rgb="007E0021"/>
      <rgbColor rgb="00008000"/>
      <rgbColor rgb="00000080"/>
      <rgbColor rgb="00808000"/>
      <rgbColor rgb="006600FF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99FFCC"/>
      <rgbColor rgb="00FFFF99"/>
      <rgbColor rgb="0083CAFF"/>
      <rgbColor rgb="00FF99CC"/>
      <rgbColor rgb="00CC99FF"/>
      <rgbColor rgb="00FFCC99"/>
      <rgbColor rgb="003366FF"/>
      <rgbColor rgb="0033CCCC"/>
      <rgbColor rgb="00AECF00"/>
      <rgbColor rgb="00FFD320"/>
      <rgbColor rgb="00FF950E"/>
      <rgbColor rgb="00FF420E"/>
      <rgbColor rgb="009966CC"/>
      <rgbColor rgb="00CC9966"/>
      <rgbColor rgb="00004586"/>
      <rgbColor rgb="00579D1C"/>
      <rgbColor rgb="00003300"/>
      <rgbColor rgb="00314004"/>
      <rgbColor rgb="00993300"/>
      <rgbColor rgb="00993366"/>
      <rgbColor rgb="004B1F6F"/>
      <rgbColor rgb="001C1C1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41"/>
  <sheetViews>
    <sheetView tabSelected="1" zoomScaleNormal="100" workbookViewId="0">
      <selection activeCell="B3" sqref="B3"/>
    </sheetView>
  </sheetViews>
  <sheetFormatPr baseColWidth="10" defaultColWidth="11.5703125" defaultRowHeight="12.75" x14ac:dyDescent="0.2"/>
  <cols>
    <col min="1" max="1" width="12.5703125" customWidth="1"/>
    <col min="3" max="3" width="28.42578125" customWidth="1"/>
    <col min="4" max="4" width="14.140625" customWidth="1"/>
    <col min="5" max="5" width="12.42578125" customWidth="1"/>
    <col min="6" max="6" width="30.140625" customWidth="1"/>
    <col min="7" max="7" width="9.28515625" customWidth="1"/>
    <col min="8" max="8" width="8.7109375" customWidth="1"/>
    <col min="9" max="9" width="4.7109375" customWidth="1"/>
    <col min="10" max="10" width="5.140625" customWidth="1"/>
    <col min="11" max="11" width="5.42578125" customWidth="1"/>
    <col min="12" max="12" width="5" customWidth="1"/>
    <col min="13" max="13" width="10.140625" customWidth="1"/>
    <col min="14" max="17" width="3.5703125" customWidth="1"/>
    <col min="18" max="18" width="3.28515625" customWidth="1"/>
    <col min="19" max="19" width="4.85546875" customWidth="1"/>
    <col min="20" max="20" width="5.7109375" customWidth="1"/>
    <col min="21" max="24" width="3.5703125" customWidth="1"/>
    <col min="25" max="25" width="3.28515625" customWidth="1"/>
  </cols>
  <sheetData>
    <row r="1" spans="1:5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>
        <v>21</v>
      </c>
      <c r="AA1" t="s">
        <v>0</v>
      </c>
      <c r="AB1" t="s">
        <v>1</v>
      </c>
      <c r="AC1" t="s">
        <v>2</v>
      </c>
      <c r="AD1" t="s">
        <v>3</v>
      </c>
      <c r="AE1" t="s">
        <v>4</v>
      </c>
      <c r="AF1" t="s">
        <v>5</v>
      </c>
      <c r="AG1" t="s">
        <v>6</v>
      </c>
      <c r="AH1" t="s">
        <v>7</v>
      </c>
      <c r="AI1" t="s">
        <v>8</v>
      </c>
      <c r="AJ1">
        <v>22</v>
      </c>
    </row>
    <row r="2" spans="1:51" x14ac:dyDescent="0.2">
      <c r="A2" t="s">
        <v>6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t="s">
        <v>15</v>
      </c>
      <c r="AA2" t="s">
        <v>6</v>
      </c>
      <c r="AB2" t="s">
        <v>9</v>
      </c>
      <c r="AC2" t="s">
        <v>10</v>
      </c>
      <c r="AD2" t="s">
        <v>16</v>
      </c>
      <c r="AE2" t="s">
        <v>12</v>
      </c>
      <c r="AF2" t="s">
        <v>17</v>
      </c>
      <c r="AG2" t="s">
        <v>14</v>
      </c>
      <c r="AH2" t="s">
        <v>18</v>
      </c>
    </row>
    <row r="3" spans="1:51" x14ac:dyDescent="0.2">
      <c r="A3" t="s">
        <v>19</v>
      </c>
      <c r="B3" t="s">
        <v>20</v>
      </c>
      <c r="C3" t="s">
        <v>21</v>
      </c>
      <c r="D3" t="s">
        <v>22</v>
      </c>
      <c r="E3" t="s">
        <v>23</v>
      </c>
      <c r="F3" t="s">
        <v>24</v>
      </c>
      <c r="G3">
        <v>1</v>
      </c>
      <c r="H3" t="s">
        <v>25</v>
      </c>
      <c r="I3" t="s">
        <v>26</v>
      </c>
      <c r="J3" t="s">
        <v>27</v>
      </c>
      <c r="K3" t="s">
        <v>28</v>
      </c>
      <c r="M3" t="s">
        <v>29</v>
      </c>
      <c r="N3">
        <v>22</v>
      </c>
      <c r="O3">
        <v>24</v>
      </c>
      <c r="P3">
        <v>26</v>
      </c>
      <c r="Q3">
        <v>28</v>
      </c>
      <c r="R3" t="s">
        <v>28</v>
      </c>
      <c r="S3" t="s">
        <v>30</v>
      </c>
      <c r="T3" t="s">
        <v>31</v>
      </c>
      <c r="U3">
        <v>12</v>
      </c>
      <c r="V3">
        <v>14</v>
      </c>
      <c r="W3">
        <v>16</v>
      </c>
      <c r="X3">
        <v>18</v>
      </c>
      <c r="Y3" t="s">
        <v>28</v>
      </c>
      <c r="AA3" t="s">
        <v>19</v>
      </c>
      <c r="AB3" t="s">
        <v>20</v>
      </c>
      <c r="AC3" t="s">
        <v>21</v>
      </c>
      <c r="AD3" t="s">
        <v>32</v>
      </c>
      <c r="AE3" t="s">
        <v>23</v>
      </c>
      <c r="AF3" t="s">
        <v>24</v>
      </c>
      <c r="AG3">
        <v>1</v>
      </c>
      <c r="AH3" t="s">
        <v>25</v>
      </c>
      <c r="AI3" t="s">
        <v>26</v>
      </c>
      <c r="AJ3" t="s">
        <v>27</v>
      </c>
      <c r="AK3" t="s">
        <v>28</v>
      </c>
      <c r="AM3" t="s">
        <v>29</v>
      </c>
      <c r="AN3">
        <v>22</v>
      </c>
      <c r="AO3">
        <v>24</v>
      </c>
      <c r="AP3">
        <v>26</v>
      </c>
      <c r="AQ3">
        <v>28</v>
      </c>
      <c r="AR3" t="s">
        <v>28</v>
      </c>
      <c r="AS3" t="s">
        <v>30</v>
      </c>
      <c r="AT3" t="s">
        <v>31</v>
      </c>
      <c r="AU3">
        <v>12</v>
      </c>
      <c r="AV3">
        <v>14</v>
      </c>
      <c r="AW3">
        <v>16</v>
      </c>
      <c r="AX3">
        <v>18</v>
      </c>
      <c r="AY3" t="s">
        <v>28</v>
      </c>
    </row>
    <row r="4" spans="1:51" x14ac:dyDescent="0.2">
      <c r="A4" t="s">
        <v>33</v>
      </c>
      <c r="B4" t="s">
        <v>34</v>
      </c>
      <c r="C4" t="s">
        <v>35</v>
      </c>
      <c r="AA4" t="s">
        <v>33</v>
      </c>
      <c r="AB4" t="s">
        <v>34</v>
      </c>
      <c r="AC4" t="s">
        <v>35</v>
      </c>
    </row>
    <row r="6" spans="1:51" x14ac:dyDescent="0.2">
      <c r="A6" t="s">
        <v>36</v>
      </c>
      <c r="B6" t="s">
        <v>37</v>
      </c>
      <c r="C6" t="s">
        <v>38</v>
      </c>
      <c r="E6" t="s">
        <v>39</v>
      </c>
      <c r="F6" t="s">
        <v>40</v>
      </c>
      <c r="G6" t="s">
        <v>41</v>
      </c>
      <c r="AA6" t="s">
        <v>36</v>
      </c>
      <c r="AB6" t="s">
        <v>37</v>
      </c>
      <c r="AC6" t="s">
        <v>38</v>
      </c>
      <c r="AE6" t="s">
        <v>39</v>
      </c>
    </row>
    <row r="7" spans="1:51" x14ac:dyDescent="0.2">
      <c r="C7" t="s">
        <v>42</v>
      </c>
      <c r="D7" t="s">
        <v>43</v>
      </c>
      <c r="E7">
        <v>496</v>
      </c>
      <c r="AC7" t="s">
        <v>42</v>
      </c>
      <c r="AD7" t="s">
        <v>43</v>
      </c>
      <c r="AE7">
        <v>496</v>
      </c>
    </row>
    <row r="8" spans="1:51" x14ac:dyDescent="0.2">
      <c r="A8" t="s">
        <v>44</v>
      </c>
      <c r="B8">
        <v>1</v>
      </c>
      <c r="C8" t="s">
        <v>45</v>
      </c>
      <c r="D8" t="s">
        <v>46</v>
      </c>
      <c r="E8">
        <v>2904</v>
      </c>
      <c r="F8" s="1">
        <f>AVERAGE(E8:E57,E59:E68,E71:E94)</f>
        <v>2976.3095238095239</v>
      </c>
      <c r="G8" s="1">
        <f>STDEV(E8:E57,E59:E68,E71:E94)</f>
        <v>320.29026655201778</v>
      </c>
      <c r="AA8" t="s">
        <v>44</v>
      </c>
      <c r="AB8">
        <v>1</v>
      </c>
      <c r="AC8" t="s">
        <v>47</v>
      </c>
      <c r="AD8" s="2"/>
      <c r="AE8">
        <v>0</v>
      </c>
    </row>
    <row r="9" spans="1:51" x14ac:dyDescent="0.2">
      <c r="A9" t="s">
        <v>44</v>
      </c>
      <c r="B9">
        <v>2</v>
      </c>
      <c r="C9" t="s">
        <v>48</v>
      </c>
      <c r="D9" t="s">
        <v>49</v>
      </c>
      <c r="E9">
        <v>3073</v>
      </c>
      <c r="AA9" t="s">
        <v>44</v>
      </c>
      <c r="AB9">
        <v>2</v>
      </c>
      <c r="AC9" t="s">
        <v>47</v>
      </c>
      <c r="AD9" s="2"/>
      <c r="AE9">
        <v>14</v>
      </c>
    </row>
    <row r="10" spans="1:51" x14ac:dyDescent="0.2">
      <c r="A10" t="s">
        <v>44</v>
      </c>
      <c r="B10">
        <v>3</v>
      </c>
      <c r="C10" t="s">
        <v>48</v>
      </c>
      <c r="D10" t="s">
        <v>50</v>
      </c>
      <c r="E10">
        <v>3056</v>
      </c>
      <c r="AA10" t="s">
        <v>44</v>
      </c>
      <c r="AB10">
        <v>3</v>
      </c>
      <c r="AC10" t="s">
        <v>51</v>
      </c>
      <c r="AD10" s="2"/>
      <c r="AE10">
        <v>616</v>
      </c>
    </row>
    <row r="11" spans="1:51" x14ac:dyDescent="0.2">
      <c r="A11" t="s">
        <v>44</v>
      </c>
      <c r="B11">
        <v>4</v>
      </c>
      <c r="C11" t="s">
        <v>48</v>
      </c>
      <c r="D11" t="s">
        <v>52</v>
      </c>
      <c r="E11">
        <v>3165</v>
      </c>
      <c r="AA11" t="s">
        <v>44</v>
      </c>
      <c r="AB11">
        <v>4</v>
      </c>
      <c r="AC11" t="s">
        <v>51</v>
      </c>
      <c r="AD11" s="2"/>
      <c r="AE11">
        <v>609</v>
      </c>
    </row>
    <row r="12" spans="1:51" x14ac:dyDescent="0.2">
      <c r="A12" t="s">
        <v>44</v>
      </c>
      <c r="B12">
        <v>5</v>
      </c>
      <c r="C12" t="s">
        <v>48</v>
      </c>
      <c r="D12" t="s">
        <v>53</v>
      </c>
      <c r="E12">
        <v>3236</v>
      </c>
      <c r="AA12" t="s">
        <v>44</v>
      </c>
      <c r="AB12">
        <v>5</v>
      </c>
      <c r="AC12" t="s">
        <v>54</v>
      </c>
      <c r="AD12" s="2"/>
      <c r="AE12">
        <v>956</v>
      </c>
    </row>
    <row r="13" spans="1:51" x14ac:dyDescent="0.2">
      <c r="A13" t="s">
        <v>44</v>
      </c>
      <c r="B13">
        <v>6</v>
      </c>
      <c r="C13" t="s">
        <v>48</v>
      </c>
      <c r="D13" t="s">
        <v>55</v>
      </c>
      <c r="E13">
        <v>3147</v>
      </c>
      <c r="AA13" t="s">
        <v>44</v>
      </c>
      <c r="AB13">
        <v>6</v>
      </c>
      <c r="AC13" t="s">
        <v>54</v>
      </c>
      <c r="AD13" s="2"/>
      <c r="AE13">
        <v>1304</v>
      </c>
    </row>
    <row r="14" spans="1:51" x14ac:dyDescent="0.2">
      <c r="A14" t="s">
        <v>44</v>
      </c>
      <c r="B14">
        <v>7</v>
      </c>
      <c r="C14" t="s">
        <v>48</v>
      </c>
      <c r="D14" t="s">
        <v>56</v>
      </c>
      <c r="E14">
        <v>3029</v>
      </c>
      <c r="AA14" t="s">
        <v>44</v>
      </c>
      <c r="AB14">
        <v>7</v>
      </c>
      <c r="AC14" t="s">
        <v>57</v>
      </c>
      <c r="AD14" s="2"/>
      <c r="AE14">
        <v>2576</v>
      </c>
    </row>
    <row r="15" spans="1:51" x14ac:dyDescent="0.2">
      <c r="A15" t="s">
        <v>44</v>
      </c>
      <c r="B15">
        <v>8</v>
      </c>
      <c r="C15" t="s">
        <v>48</v>
      </c>
      <c r="D15" t="s">
        <v>58</v>
      </c>
      <c r="E15">
        <v>3209</v>
      </c>
      <c r="AA15" t="s">
        <v>44</v>
      </c>
      <c r="AB15">
        <v>8</v>
      </c>
      <c r="AC15" t="s">
        <v>57</v>
      </c>
      <c r="AD15" s="2"/>
      <c r="AE15">
        <v>1342</v>
      </c>
    </row>
    <row r="16" spans="1:51" x14ac:dyDescent="0.2">
      <c r="A16" t="s">
        <v>44</v>
      </c>
      <c r="B16">
        <v>9</v>
      </c>
      <c r="C16" t="s">
        <v>48</v>
      </c>
      <c r="D16" t="s">
        <v>59</v>
      </c>
      <c r="E16">
        <v>2837</v>
      </c>
      <c r="AA16" t="s">
        <v>44</v>
      </c>
      <c r="AB16">
        <v>9</v>
      </c>
      <c r="AC16" t="s">
        <v>60</v>
      </c>
      <c r="AD16" s="2"/>
      <c r="AE16">
        <v>1794</v>
      </c>
    </row>
    <row r="17" spans="1:31" x14ac:dyDescent="0.2">
      <c r="A17" t="s">
        <v>44</v>
      </c>
      <c r="B17">
        <v>10</v>
      </c>
      <c r="C17" t="s">
        <v>48</v>
      </c>
      <c r="D17" t="s">
        <v>61</v>
      </c>
      <c r="E17">
        <v>3117</v>
      </c>
      <c r="AA17" t="s">
        <v>44</v>
      </c>
      <c r="AB17">
        <v>10</v>
      </c>
      <c r="AC17" t="s">
        <v>60</v>
      </c>
      <c r="AD17" s="2"/>
      <c r="AE17">
        <v>1166</v>
      </c>
    </row>
    <row r="18" spans="1:31" x14ac:dyDescent="0.2">
      <c r="A18" t="s">
        <v>62</v>
      </c>
      <c r="B18">
        <v>1</v>
      </c>
      <c r="C18" t="s">
        <v>48</v>
      </c>
      <c r="D18" t="s">
        <v>63</v>
      </c>
      <c r="E18">
        <v>3072</v>
      </c>
      <c r="AA18" t="s">
        <v>62</v>
      </c>
      <c r="AB18">
        <v>1</v>
      </c>
      <c r="AC18" t="s">
        <v>64</v>
      </c>
      <c r="AE18">
        <v>2</v>
      </c>
    </row>
    <row r="19" spans="1:31" x14ac:dyDescent="0.2">
      <c r="A19" t="s">
        <v>62</v>
      </c>
      <c r="B19">
        <v>2</v>
      </c>
      <c r="C19" t="s">
        <v>48</v>
      </c>
      <c r="D19" t="s">
        <v>65</v>
      </c>
      <c r="E19">
        <v>3134</v>
      </c>
      <c r="AA19" t="s">
        <v>62</v>
      </c>
      <c r="AB19">
        <v>2</v>
      </c>
      <c r="AC19" t="s">
        <v>64</v>
      </c>
      <c r="AE19">
        <v>-2</v>
      </c>
    </row>
    <row r="20" spans="1:31" x14ac:dyDescent="0.2">
      <c r="A20" t="s">
        <v>62</v>
      </c>
      <c r="B20">
        <v>3</v>
      </c>
      <c r="C20" t="s">
        <v>48</v>
      </c>
      <c r="D20" t="s">
        <v>66</v>
      </c>
      <c r="E20">
        <v>3165</v>
      </c>
      <c r="AA20" t="s">
        <v>62</v>
      </c>
      <c r="AB20">
        <v>3</v>
      </c>
      <c r="AC20" t="s">
        <v>67</v>
      </c>
      <c r="AE20">
        <v>35</v>
      </c>
    </row>
    <row r="21" spans="1:31" x14ac:dyDescent="0.2">
      <c r="A21" t="s">
        <v>62</v>
      </c>
      <c r="B21">
        <v>4</v>
      </c>
      <c r="C21" t="s">
        <v>48</v>
      </c>
      <c r="D21" t="s">
        <v>68</v>
      </c>
      <c r="E21">
        <v>3098</v>
      </c>
      <c r="AA21" t="s">
        <v>62</v>
      </c>
      <c r="AB21">
        <v>4</v>
      </c>
      <c r="AC21" t="s">
        <v>67</v>
      </c>
      <c r="AE21">
        <v>1585</v>
      </c>
    </row>
    <row r="22" spans="1:31" x14ac:dyDescent="0.2">
      <c r="A22" t="s">
        <v>62</v>
      </c>
      <c r="B22">
        <v>5</v>
      </c>
      <c r="C22" t="s">
        <v>48</v>
      </c>
      <c r="D22" t="s">
        <v>69</v>
      </c>
      <c r="E22">
        <v>3230</v>
      </c>
      <c r="AA22" t="s">
        <v>62</v>
      </c>
      <c r="AB22">
        <v>5</v>
      </c>
      <c r="AC22" t="s">
        <v>70</v>
      </c>
      <c r="AE22">
        <v>1049</v>
      </c>
    </row>
    <row r="23" spans="1:31" x14ac:dyDescent="0.2">
      <c r="A23" t="s">
        <v>62</v>
      </c>
      <c r="B23">
        <v>6</v>
      </c>
      <c r="C23" t="s">
        <v>48</v>
      </c>
      <c r="D23" t="s">
        <v>71</v>
      </c>
      <c r="E23">
        <v>3128</v>
      </c>
      <c r="AA23" t="s">
        <v>62</v>
      </c>
      <c r="AB23">
        <v>6</v>
      </c>
      <c r="AC23" t="s">
        <v>70</v>
      </c>
      <c r="AE23">
        <v>1480</v>
      </c>
    </row>
    <row r="24" spans="1:31" x14ac:dyDescent="0.2">
      <c r="A24" t="s">
        <v>62</v>
      </c>
      <c r="B24">
        <v>7</v>
      </c>
      <c r="C24" t="s">
        <v>48</v>
      </c>
      <c r="D24" t="s">
        <v>72</v>
      </c>
      <c r="E24">
        <v>3015</v>
      </c>
      <c r="AA24" t="s">
        <v>62</v>
      </c>
      <c r="AB24">
        <v>7</v>
      </c>
      <c r="AC24" t="s">
        <v>73</v>
      </c>
      <c r="AE24">
        <v>2797</v>
      </c>
    </row>
    <row r="25" spans="1:31" x14ac:dyDescent="0.2">
      <c r="A25" t="s">
        <v>62</v>
      </c>
      <c r="B25">
        <v>8</v>
      </c>
      <c r="C25" t="s">
        <v>48</v>
      </c>
      <c r="D25" t="s">
        <v>74</v>
      </c>
      <c r="E25">
        <v>3249</v>
      </c>
      <c r="AA25" t="s">
        <v>62</v>
      </c>
      <c r="AB25">
        <v>8</v>
      </c>
      <c r="AC25" t="s">
        <v>73</v>
      </c>
      <c r="AE25">
        <v>2765</v>
      </c>
    </row>
    <row r="26" spans="1:31" x14ac:dyDescent="0.2">
      <c r="A26" t="s">
        <v>62</v>
      </c>
      <c r="B26">
        <v>9</v>
      </c>
      <c r="C26" t="s">
        <v>48</v>
      </c>
      <c r="D26" t="s">
        <v>75</v>
      </c>
      <c r="E26">
        <v>3067</v>
      </c>
      <c r="AA26" t="s">
        <v>62</v>
      </c>
      <c r="AB26">
        <v>9</v>
      </c>
      <c r="AC26" t="s">
        <v>76</v>
      </c>
      <c r="AE26">
        <v>3218</v>
      </c>
    </row>
    <row r="27" spans="1:31" x14ac:dyDescent="0.2">
      <c r="A27" t="s">
        <v>62</v>
      </c>
      <c r="B27">
        <v>10</v>
      </c>
      <c r="C27" t="s">
        <v>48</v>
      </c>
      <c r="D27" t="s">
        <v>77</v>
      </c>
      <c r="E27">
        <v>3130</v>
      </c>
      <c r="AA27" t="s">
        <v>62</v>
      </c>
      <c r="AB27">
        <v>10</v>
      </c>
      <c r="AC27" t="s">
        <v>76</v>
      </c>
      <c r="AE27">
        <v>2984</v>
      </c>
    </row>
    <row r="28" spans="1:31" x14ac:dyDescent="0.2">
      <c r="A28" t="s">
        <v>78</v>
      </c>
      <c r="B28">
        <v>1</v>
      </c>
      <c r="C28" t="s">
        <v>48</v>
      </c>
      <c r="D28" t="s">
        <v>79</v>
      </c>
      <c r="E28">
        <v>2927</v>
      </c>
      <c r="AA28" t="s">
        <v>78</v>
      </c>
      <c r="AB28">
        <v>1</v>
      </c>
      <c r="AC28" t="s">
        <v>80</v>
      </c>
      <c r="AE28">
        <v>44</v>
      </c>
    </row>
    <row r="29" spans="1:31" x14ac:dyDescent="0.2">
      <c r="A29" t="s">
        <v>78</v>
      </c>
      <c r="B29">
        <v>2</v>
      </c>
      <c r="C29" t="s">
        <v>48</v>
      </c>
      <c r="D29" t="s">
        <v>81</v>
      </c>
      <c r="E29">
        <v>3044</v>
      </c>
      <c r="AA29" t="s">
        <v>78</v>
      </c>
      <c r="AB29">
        <v>2</v>
      </c>
      <c r="AC29" t="s">
        <v>80</v>
      </c>
      <c r="AE29">
        <v>-2</v>
      </c>
    </row>
    <row r="30" spans="1:31" x14ac:dyDescent="0.2">
      <c r="A30" t="s">
        <v>78</v>
      </c>
      <c r="B30">
        <v>3</v>
      </c>
      <c r="C30" t="s">
        <v>48</v>
      </c>
      <c r="D30" t="s">
        <v>82</v>
      </c>
      <c r="E30">
        <v>3139</v>
      </c>
      <c r="AA30" t="s">
        <v>78</v>
      </c>
      <c r="AB30">
        <v>3</v>
      </c>
      <c r="AC30" t="s">
        <v>83</v>
      </c>
      <c r="AE30">
        <v>33</v>
      </c>
    </row>
    <row r="31" spans="1:31" x14ac:dyDescent="0.2">
      <c r="A31" t="s">
        <v>78</v>
      </c>
      <c r="B31">
        <v>4</v>
      </c>
      <c r="C31" t="s">
        <v>48</v>
      </c>
      <c r="D31" t="s">
        <v>84</v>
      </c>
      <c r="E31">
        <v>3117</v>
      </c>
      <c r="AA31" t="s">
        <v>78</v>
      </c>
      <c r="AB31">
        <v>4</v>
      </c>
      <c r="AC31" t="s">
        <v>83</v>
      </c>
      <c r="AE31">
        <v>1053</v>
      </c>
    </row>
    <row r="32" spans="1:31" x14ac:dyDescent="0.2">
      <c r="A32" t="s">
        <v>78</v>
      </c>
      <c r="B32">
        <v>5</v>
      </c>
      <c r="C32" t="s">
        <v>48</v>
      </c>
      <c r="D32" t="s">
        <v>85</v>
      </c>
      <c r="E32">
        <v>3073</v>
      </c>
      <c r="AA32" t="s">
        <v>78</v>
      </c>
      <c r="AB32">
        <v>5</v>
      </c>
      <c r="AC32" t="s">
        <v>86</v>
      </c>
      <c r="AE32">
        <v>805</v>
      </c>
    </row>
    <row r="33" spans="1:31" x14ac:dyDescent="0.2">
      <c r="A33" t="s">
        <v>78</v>
      </c>
      <c r="B33">
        <v>6</v>
      </c>
      <c r="C33" t="s">
        <v>48</v>
      </c>
      <c r="D33" t="s">
        <v>87</v>
      </c>
      <c r="E33">
        <v>3076</v>
      </c>
      <c r="AA33" t="s">
        <v>78</v>
      </c>
      <c r="AB33">
        <v>6</v>
      </c>
      <c r="AC33" t="s">
        <v>86</v>
      </c>
      <c r="AE33">
        <v>1061</v>
      </c>
    </row>
    <row r="34" spans="1:31" x14ac:dyDescent="0.2">
      <c r="A34" t="s">
        <v>78</v>
      </c>
      <c r="B34">
        <v>7</v>
      </c>
      <c r="C34" t="s">
        <v>48</v>
      </c>
      <c r="D34" t="s">
        <v>88</v>
      </c>
      <c r="E34">
        <v>3139</v>
      </c>
      <c r="AA34" t="s">
        <v>78</v>
      </c>
      <c r="AB34">
        <v>7</v>
      </c>
      <c r="AC34" t="s">
        <v>89</v>
      </c>
      <c r="AE34">
        <v>2408</v>
      </c>
    </row>
    <row r="35" spans="1:31" x14ac:dyDescent="0.2">
      <c r="A35" t="s">
        <v>78</v>
      </c>
      <c r="B35">
        <v>8</v>
      </c>
      <c r="C35" t="s">
        <v>48</v>
      </c>
      <c r="D35" t="s">
        <v>90</v>
      </c>
      <c r="E35">
        <v>3214</v>
      </c>
      <c r="AA35" t="s">
        <v>78</v>
      </c>
      <c r="AB35">
        <v>8</v>
      </c>
      <c r="AC35" t="s">
        <v>91</v>
      </c>
      <c r="AE35">
        <v>3246</v>
      </c>
    </row>
    <row r="36" spans="1:31" x14ac:dyDescent="0.2">
      <c r="A36" t="s">
        <v>78</v>
      </c>
      <c r="B36">
        <v>9</v>
      </c>
      <c r="C36" t="s">
        <v>48</v>
      </c>
      <c r="D36" t="s">
        <v>92</v>
      </c>
      <c r="E36">
        <v>3131</v>
      </c>
      <c r="AA36" t="s">
        <v>78</v>
      </c>
      <c r="AB36">
        <v>9</v>
      </c>
      <c r="AC36" t="s">
        <v>93</v>
      </c>
      <c r="AE36">
        <v>3343</v>
      </c>
    </row>
    <row r="37" spans="1:31" x14ac:dyDescent="0.2">
      <c r="A37" t="s">
        <v>78</v>
      </c>
      <c r="B37">
        <v>10</v>
      </c>
      <c r="C37" t="s">
        <v>48</v>
      </c>
      <c r="D37" t="s">
        <v>94</v>
      </c>
      <c r="E37">
        <v>3062</v>
      </c>
      <c r="AA37" t="s">
        <v>78</v>
      </c>
      <c r="AB37">
        <v>10</v>
      </c>
      <c r="AC37" t="s">
        <v>93</v>
      </c>
      <c r="AE37">
        <v>3285</v>
      </c>
    </row>
    <row r="38" spans="1:31" x14ac:dyDescent="0.2">
      <c r="A38" t="s">
        <v>95</v>
      </c>
      <c r="B38">
        <v>1</v>
      </c>
      <c r="C38" t="s">
        <v>48</v>
      </c>
      <c r="D38" t="s">
        <v>96</v>
      </c>
      <c r="E38">
        <v>2893</v>
      </c>
      <c r="AA38" t="s">
        <v>95</v>
      </c>
      <c r="AB38">
        <v>1</v>
      </c>
      <c r="AC38" t="s">
        <v>97</v>
      </c>
      <c r="AE38">
        <v>291</v>
      </c>
    </row>
    <row r="39" spans="1:31" x14ac:dyDescent="0.2">
      <c r="A39" t="s">
        <v>95</v>
      </c>
      <c r="B39">
        <v>2</v>
      </c>
      <c r="C39" t="s">
        <v>48</v>
      </c>
      <c r="D39" t="s">
        <v>98</v>
      </c>
      <c r="E39">
        <v>3190</v>
      </c>
      <c r="AA39" t="s">
        <v>95</v>
      </c>
      <c r="AB39">
        <v>2</v>
      </c>
      <c r="AC39" t="s">
        <v>97</v>
      </c>
      <c r="AE39">
        <v>404</v>
      </c>
    </row>
    <row r="40" spans="1:31" x14ac:dyDescent="0.2">
      <c r="A40" t="s">
        <v>95</v>
      </c>
      <c r="B40">
        <v>3</v>
      </c>
      <c r="C40" t="s">
        <v>48</v>
      </c>
      <c r="D40" t="s">
        <v>99</v>
      </c>
      <c r="E40">
        <v>3093</v>
      </c>
      <c r="AA40" t="s">
        <v>95</v>
      </c>
      <c r="AB40">
        <v>3</v>
      </c>
      <c r="AC40" t="s">
        <v>100</v>
      </c>
      <c r="AE40">
        <v>325</v>
      </c>
    </row>
    <row r="41" spans="1:31" x14ac:dyDescent="0.2">
      <c r="A41" t="s">
        <v>95</v>
      </c>
      <c r="B41">
        <v>4</v>
      </c>
      <c r="C41" t="s">
        <v>48</v>
      </c>
      <c r="D41" t="s">
        <v>101</v>
      </c>
      <c r="E41">
        <v>3250</v>
      </c>
      <c r="AA41" t="s">
        <v>95</v>
      </c>
      <c r="AB41">
        <v>4</v>
      </c>
      <c r="AC41" t="s">
        <v>100</v>
      </c>
      <c r="AE41">
        <v>457</v>
      </c>
    </row>
    <row r="42" spans="1:31" x14ac:dyDescent="0.2">
      <c r="A42" t="s">
        <v>95</v>
      </c>
      <c r="B42">
        <v>5</v>
      </c>
      <c r="C42" t="s">
        <v>48</v>
      </c>
      <c r="D42" t="s">
        <v>102</v>
      </c>
      <c r="E42">
        <v>2920</v>
      </c>
      <c r="AA42" t="s">
        <v>95</v>
      </c>
      <c r="AB42">
        <v>5</v>
      </c>
      <c r="AC42" t="s">
        <v>103</v>
      </c>
      <c r="AE42">
        <v>435</v>
      </c>
    </row>
    <row r="43" spans="1:31" x14ac:dyDescent="0.2">
      <c r="A43" t="s">
        <v>95</v>
      </c>
      <c r="B43">
        <v>6</v>
      </c>
      <c r="C43" t="s">
        <v>48</v>
      </c>
      <c r="D43" t="s">
        <v>104</v>
      </c>
      <c r="E43">
        <v>3073</v>
      </c>
      <c r="AA43" t="s">
        <v>95</v>
      </c>
      <c r="AB43">
        <v>6</v>
      </c>
      <c r="AC43" t="s">
        <v>103</v>
      </c>
      <c r="AE43">
        <v>333</v>
      </c>
    </row>
    <row r="44" spans="1:31" x14ac:dyDescent="0.2">
      <c r="A44" t="s">
        <v>95</v>
      </c>
      <c r="B44">
        <v>7</v>
      </c>
      <c r="C44" t="s">
        <v>48</v>
      </c>
      <c r="D44" t="s">
        <v>105</v>
      </c>
      <c r="E44">
        <v>3168</v>
      </c>
      <c r="AA44" t="s">
        <v>95</v>
      </c>
      <c r="AB44">
        <v>7</v>
      </c>
      <c r="AC44" t="s">
        <v>106</v>
      </c>
      <c r="AE44">
        <v>2994</v>
      </c>
    </row>
    <row r="45" spans="1:31" x14ac:dyDescent="0.2">
      <c r="A45" t="s">
        <v>95</v>
      </c>
      <c r="B45">
        <v>8</v>
      </c>
      <c r="C45" t="s">
        <v>48</v>
      </c>
      <c r="D45" t="s">
        <v>107</v>
      </c>
      <c r="E45">
        <v>3212</v>
      </c>
      <c r="AA45" t="s">
        <v>95</v>
      </c>
      <c r="AB45">
        <v>8</v>
      </c>
      <c r="AC45" s="3" t="s">
        <v>106</v>
      </c>
      <c r="AE45">
        <v>2955</v>
      </c>
    </row>
    <row r="46" spans="1:31" x14ac:dyDescent="0.2">
      <c r="A46" t="s">
        <v>95</v>
      </c>
      <c r="B46">
        <v>9</v>
      </c>
      <c r="C46" t="s">
        <v>48</v>
      </c>
      <c r="D46" t="s">
        <v>108</v>
      </c>
      <c r="E46">
        <v>3182</v>
      </c>
      <c r="AA46" t="s">
        <v>95</v>
      </c>
      <c r="AB46">
        <v>9</v>
      </c>
      <c r="AC46" s="3" t="s">
        <v>109</v>
      </c>
      <c r="AE46">
        <v>2014</v>
      </c>
    </row>
    <row r="47" spans="1:31" x14ac:dyDescent="0.2">
      <c r="A47" t="s">
        <v>95</v>
      </c>
      <c r="B47">
        <v>10</v>
      </c>
      <c r="C47" t="s">
        <v>48</v>
      </c>
      <c r="D47" t="s">
        <v>110</v>
      </c>
      <c r="E47">
        <v>3174</v>
      </c>
      <c r="AA47" t="s">
        <v>95</v>
      </c>
      <c r="AB47">
        <v>10</v>
      </c>
      <c r="AC47" s="3" t="s">
        <v>109</v>
      </c>
      <c r="AE47">
        <v>2563</v>
      </c>
    </row>
    <row r="48" spans="1:31" x14ac:dyDescent="0.2">
      <c r="A48" t="s">
        <v>111</v>
      </c>
      <c r="B48">
        <v>1</v>
      </c>
      <c r="C48" t="s">
        <v>48</v>
      </c>
      <c r="D48" t="s">
        <v>112</v>
      </c>
      <c r="E48">
        <v>2929</v>
      </c>
      <c r="AA48" t="s">
        <v>111</v>
      </c>
      <c r="AB48">
        <v>1</v>
      </c>
      <c r="AC48" t="s">
        <v>113</v>
      </c>
      <c r="AE48">
        <v>2832</v>
      </c>
    </row>
    <row r="49" spans="1:31" x14ac:dyDescent="0.2">
      <c r="A49" t="s">
        <v>111</v>
      </c>
      <c r="B49">
        <v>2</v>
      </c>
      <c r="C49" t="s">
        <v>48</v>
      </c>
      <c r="D49" t="s">
        <v>114</v>
      </c>
      <c r="E49">
        <v>2985</v>
      </c>
      <c r="AA49" t="s">
        <v>111</v>
      </c>
      <c r="AB49">
        <v>2</v>
      </c>
      <c r="AC49" t="s">
        <v>113</v>
      </c>
      <c r="AE49">
        <v>2961</v>
      </c>
    </row>
    <row r="50" spans="1:31" x14ac:dyDescent="0.2">
      <c r="A50" t="s">
        <v>111</v>
      </c>
      <c r="B50">
        <v>3</v>
      </c>
      <c r="C50" t="s">
        <v>48</v>
      </c>
      <c r="D50" t="s">
        <v>115</v>
      </c>
      <c r="E50">
        <v>3090</v>
      </c>
      <c r="AA50" t="s">
        <v>111</v>
      </c>
      <c r="AB50">
        <v>3</v>
      </c>
      <c r="AC50" t="s">
        <v>116</v>
      </c>
      <c r="AE50">
        <v>1035</v>
      </c>
    </row>
    <row r="51" spans="1:31" x14ac:dyDescent="0.2">
      <c r="A51" t="s">
        <v>111</v>
      </c>
      <c r="B51">
        <v>4</v>
      </c>
      <c r="C51" t="s">
        <v>48</v>
      </c>
      <c r="D51" t="s">
        <v>117</v>
      </c>
      <c r="E51">
        <v>3224</v>
      </c>
      <c r="AA51" t="s">
        <v>111</v>
      </c>
      <c r="AB51">
        <v>4</v>
      </c>
      <c r="AC51" t="s">
        <v>116</v>
      </c>
      <c r="AE51">
        <v>3323</v>
      </c>
    </row>
    <row r="52" spans="1:31" x14ac:dyDescent="0.2">
      <c r="A52" t="s">
        <v>111</v>
      </c>
      <c r="B52">
        <v>5</v>
      </c>
      <c r="C52" t="s">
        <v>48</v>
      </c>
      <c r="D52" t="s">
        <v>118</v>
      </c>
      <c r="E52">
        <v>3144</v>
      </c>
      <c r="AA52" t="s">
        <v>111</v>
      </c>
      <c r="AB52">
        <v>5</v>
      </c>
      <c r="AC52" t="s">
        <v>119</v>
      </c>
      <c r="AE52">
        <v>1113</v>
      </c>
    </row>
    <row r="53" spans="1:31" x14ac:dyDescent="0.2">
      <c r="A53" t="s">
        <v>111</v>
      </c>
      <c r="B53">
        <v>6</v>
      </c>
      <c r="C53" t="s">
        <v>48</v>
      </c>
      <c r="D53" t="s">
        <v>120</v>
      </c>
      <c r="E53">
        <v>3252</v>
      </c>
      <c r="AA53" t="s">
        <v>111</v>
      </c>
      <c r="AB53">
        <v>6</v>
      </c>
      <c r="AC53" t="s">
        <v>119</v>
      </c>
      <c r="AE53">
        <v>1951</v>
      </c>
    </row>
    <row r="54" spans="1:31" x14ac:dyDescent="0.2">
      <c r="A54" t="s">
        <v>111</v>
      </c>
      <c r="B54">
        <v>7</v>
      </c>
      <c r="C54" t="s">
        <v>48</v>
      </c>
      <c r="D54" t="s">
        <v>121</v>
      </c>
      <c r="E54">
        <v>3324</v>
      </c>
      <c r="AA54" t="s">
        <v>111</v>
      </c>
      <c r="AB54">
        <v>7</v>
      </c>
      <c r="AC54" t="s">
        <v>122</v>
      </c>
      <c r="AE54">
        <v>3099</v>
      </c>
    </row>
    <row r="55" spans="1:31" x14ac:dyDescent="0.2">
      <c r="A55" t="s">
        <v>111</v>
      </c>
      <c r="B55">
        <v>8</v>
      </c>
      <c r="C55" t="s">
        <v>48</v>
      </c>
      <c r="D55" t="s">
        <v>123</v>
      </c>
      <c r="E55">
        <v>3111</v>
      </c>
      <c r="AA55" t="s">
        <v>111</v>
      </c>
      <c r="AB55">
        <v>8</v>
      </c>
      <c r="AC55" s="3" t="s">
        <v>122</v>
      </c>
      <c r="AE55">
        <v>2955</v>
      </c>
    </row>
    <row r="56" spans="1:31" x14ac:dyDescent="0.2">
      <c r="A56" t="s">
        <v>111</v>
      </c>
      <c r="B56">
        <v>9</v>
      </c>
      <c r="C56" t="s">
        <v>48</v>
      </c>
      <c r="D56" t="s">
        <v>124</v>
      </c>
      <c r="E56">
        <v>3176</v>
      </c>
      <c r="AA56" t="s">
        <v>111</v>
      </c>
      <c r="AB56">
        <v>9</v>
      </c>
      <c r="AC56" s="3" t="s">
        <v>125</v>
      </c>
      <c r="AE56">
        <v>2714</v>
      </c>
    </row>
    <row r="57" spans="1:31" x14ac:dyDescent="0.2">
      <c r="A57" t="s">
        <v>111</v>
      </c>
      <c r="B57">
        <v>10</v>
      </c>
      <c r="C57" t="s">
        <v>48</v>
      </c>
      <c r="D57" t="s">
        <v>126</v>
      </c>
      <c r="E57">
        <v>2946</v>
      </c>
      <c r="AA57" t="s">
        <v>111</v>
      </c>
      <c r="AB57">
        <v>10</v>
      </c>
      <c r="AC57" s="3" t="s">
        <v>125</v>
      </c>
      <c r="AE57">
        <v>2233</v>
      </c>
    </row>
    <row r="58" spans="1:31" x14ac:dyDescent="0.2">
      <c r="A58" t="s">
        <v>111</v>
      </c>
      <c r="B58">
        <v>11</v>
      </c>
      <c r="C58" t="s">
        <v>127</v>
      </c>
      <c r="D58" t="s">
        <v>62</v>
      </c>
      <c r="AA58" t="s">
        <v>111</v>
      </c>
      <c r="AB58">
        <v>11</v>
      </c>
      <c r="AC58" t="s">
        <v>127</v>
      </c>
    </row>
    <row r="59" spans="1:31" x14ac:dyDescent="0.2">
      <c r="A59" t="s">
        <v>128</v>
      </c>
      <c r="B59">
        <v>1</v>
      </c>
      <c r="C59" t="s">
        <v>48</v>
      </c>
      <c r="D59" t="s">
        <v>129</v>
      </c>
      <c r="E59">
        <v>2894</v>
      </c>
      <c r="AA59" t="s">
        <v>128</v>
      </c>
      <c r="AB59">
        <v>1</v>
      </c>
      <c r="AC59" t="s">
        <v>130</v>
      </c>
      <c r="AE59">
        <v>3297</v>
      </c>
    </row>
    <row r="60" spans="1:31" x14ac:dyDescent="0.2">
      <c r="A60" t="s">
        <v>128</v>
      </c>
      <c r="B60">
        <v>2</v>
      </c>
      <c r="C60" t="s">
        <v>48</v>
      </c>
      <c r="D60" t="s">
        <v>131</v>
      </c>
      <c r="E60">
        <v>2919</v>
      </c>
      <c r="AA60" t="s">
        <v>128</v>
      </c>
      <c r="AB60">
        <v>2</v>
      </c>
      <c r="AC60" t="s">
        <v>130</v>
      </c>
      <c r="AE60">
        <v>3294</v>
      </c>
    </row>
    <row r="61" spans="1:31" x14ac:dyDescent="0.2">
      <c r="A61" t="s">
        <v>128</v>
      </c>
      <c r="B61">
        <v>3</v>
      </c>
      <c r="C61" t="s">
        <v>48</v>
      </c>
      <c r="D61" t="s">
        <v>132</v>
      </c>
      <c r="E61">
        <v>2963</v>
      </c>
      <c r="AA61" t="s">
        <v>128</v>
      </c>
      <c r="AB61">
        <v>3</v>
      </c>
      <c r="AC61" t="s">
        <v>133</v>
      </c>
      <c r="AE61">
        <v>3022</v>
      </c>
    </row>
    <row r="62" spans="1:31" x14ac:dyDescent="0.2">
      <c r="A62" t="s">
        <v>128</v>
      </c>
      <c r="B62">
        <v>4</v>
      </c>
      <c r="C62" t="s">
        <v>48</v>
      </c>
      <c r="D62" t="s">
        <v>134</v>
      </c>
      <c r="E62">
        <v>2977</v>
      </c>
      <c r="AA62" t="s">
        <v>128</v>
      </c>
      <c r="AB62">
        <v>4</v>
      </c>
      <c r="AC62" t="s">
        <v>133</v>
      </c>
      <c r="AE62">
        <v>2937</v>
      </c>
    </row>
    <row r="63" spans="1:31" x14ac:dyDescent="0.2">
      <c r="A63" t="s">
        <v>128</v>
      </c>
      <c r="B63">
        <v>5</v>
      </c>
      <c r="C63" t="s">
        <v>48</v>
      </c>
      <c r="D63" t="s">
        <v>135</v>
      </c>
      <c r="E63">
        <v>3030</v>
      </c>
      <c r="AA63" t="s">
        <v>128</v>
      </c>
      <c r="AB63">
        <v>5</v>
      </c>
      <c r="AC63" t="s">
        <v>136</v>
      </c>
      <c r="AE63">
        <v>2190</v>
      </c>
    </row>
    <row r="64" spans="1:31" x14ac:dyDescent="0.2">
      <c r="A64" t="s">
        <v>128</v>
      </c>
      <c r="B64">
        <v>6</v>
      </c>
      <c r="C64" t="s">
        <v>48</v>
      </c>
      <c r="D64" t="s">
        <v>137</v>
      </c>
      <c r="E64">
        <v>3146</v>
      </c>
      <c r="AA64" t="s">
        <v>128</v>
      </c>
      <c r="AB64">
        <v>6</v>
      </c>
      <c r="AC64" t="s">
        <v>136</v>
      </c>
      <c r="AE64">
        <v>2157</v>
      </c>
    </row>
    <row r="65" spans="1:31" x14ac:dyDescent="0.2">
      <c r="A65" t="s">
        <v>128</v>
      </c>
      <c r="B65">
        <v>7</v>
      </c>
      <c r="C65" t="s">
        <v>48</v>
      </c>
      <c r="D65" t="s">
        <v>138</v>
      </c>
      <c r="E65">
        <v>3078</v>
      </c>
      <c r="AA65" t="s">
        <v>128</v>
      </c>
      <c r="AB65">
        <v>7</v>
      </c>
      <c r="AC65" t="s">
        <v>139</v>
      </c>
      <c r="AE65">
        <v>3012</v>
      </c>
    </row>
    <row r="66" spans="1:31" x14ac:dyDescent="0.2">
      <c r="A66" t="s">
        <v>128</v>
      </c>
      <c r="B66">
        <v>8</v>
      </c>
      <c r="C66" t="s">
        <v>48</v>
      </c>
      <c r="D66" t="s">
        <v>140</v>
      </c>
      <c r="E66">
        <v>3021</v>
      </c>
      <c r="AA66" t="s">
        <v>128</v>
      </c>
      <c r="AB66">
        <v>8</v>
      </c>
      <c r="AC66" s="3" t="s">
        <v>139</v>
      </c>
      <c r="AE66">
        <v>3401</v>
      </c>
    </row>
    <row r="67" spans="1:31" x14ac:dyDescent="0.2">
      <c r="A67" t="s">
        <v>128</v>
      </c>
      <c r="B67">
        <v>9</v>
      </c>
      <c r="C67" t="s">
        <v>48</v>
      </c>
      <c r="D67" t="s">
        <v>141</v>
      </c>
      <c r="E67">
        <v>3140</v>
      </c>
      <c r="AA67" t="s">
        <v>128</v>
      </c>
      <c r="AB67">
        <v>9</v>
      </c>
      <c r="AC67" s="3" t="s">
        <v>142</v>
      </c>
      <c r="AE67">
        <v>2039</v>
      </c>
    </row>
    <row r="68" spans="1:31" x14ac:dyDescent="0.2">
      <c r="A68" t="s">
        <v>128</v>
      </c>
      <c r="B68">
        <v>10</v>
      </c>
      <c r="C68" t="s">
        <v>48</v>
      </c>
      <c r="D68" t="s">
        <v>143</v>
      </c>
      <c r="E68">
        <v>2738</v>
      </c>
      <c r="AA68" t="s">
        <v>128</v>
      </c>
      <c r="AB68">
        <v>10</v>
      </c>
      <c r="AC68" s="3" t="s">
        <v>142</v>
      </c>
      <c r="AE68">
        <v>2310</v>
      </c>
    </row>
    <row r="69" spans="1:31" x14ac:dyDescent="0.2">
      <c r="A69" t="s">
        <v>128</v>
      </c>
      <c r="B69">
        <v>11</v>
      </c>
      <c r="C69" t="s">
        <v>144</v>
      </c>
      <c r="E69">
        <v>-4</v>
      </c>
      <c r="F69" s="4">
        <f>AVERAGE(E69:E70)</f>
        <v>-2.5</v>
      </c>
      <c r="G69" s="1">
        <f>STDEV(E69:E70)</f>
        <v>2.1213203435596424</v>
      </c>
      <c r="AA69" t="s">
        <v>128</v>
      </c>
      <c r="AB69">
        <v>11</v>
      </c>
      <c r="AC69" t="s">
        <v>145</v>
      </c>
      <c r="AE69">
        <v>1</v>
      </c>
    </row>
    <row r="70" spans="1:31" x14ac:dyDescent="0.2">
      <c r="A70" t="s">
        <v>128</v>
      </c>
      <c r="B70">
        <v>12</v>
      </c>
      <c r="C70" t="s">
        <v>144</v>
      </c>
      <c r="E70">
        <v>-1</v>
      </c>
      <c r="AA70" t="s">
        <v>128</v>
      </c>
      <c r="AB70">
        <v>12</v>
      </c>
      <c r="AC70" t="s">
        <v>145</v>
      </c>
      <c r="AE70">
        <v>2</v>
      </c>
    </row>
    <row r="71" spans="1:31" x14ac:dyDescent="0.2">
      <c r="A71" t="s">
        <v>146</v>
      </c>
      <c r="B71">
        <v>1</v>
      </c>
      <c r="C71" t="s">
        <v>48</v>
      </c>
      <c r="D71" t="s">
        <v>147</v>
      </c>
      <c r="E71">
        <v>2791</v>
      </c>
      <c r="AA71" t="s">
        <v>146</v>
      </c>
      <c r="AB71">
        <v>1</v>
      </c>
      <c r="AC71" t="s">
        <v>148</v>
      </c>
      <c r="AE71">
        <v>1535</v>
      </c>
    </row>
    <row r="72" spans="1:31" x14ac:dyDescent="0.2">
      <c r="A72" t="s">
        <v>146</v>
      </c>
      <c r="B72">
        <v>2</v>
      </c>
      <c r="C72" t="s">
        <v>48</v>
      </c>
      <c r="D72" t="s">
        <v>149</v>
      </c>
      <c r="E72">
        <v>2783</v>
      </c>
      <c r="AA72" t="s">
        <v>146</v>
      </c>
      <c r="AB72">
        <v>2</v>
      </c>
      <c r="AC72" t="s">
        <v>148</v>
      </c>
      <c r="AE72">
        <v>1500</v>
      </c>
    </row>
    <row r="73" spans="1:31" x14ac:dyDescent="0.2">
      <c r="A73" t="s">
        <v>146</v>
      </c>
      <c r="B73">
        <v>3</v>
      </c>
      <c r="C73" t="s">
        <v>48</v>
      </c>
      <c r="D73" t="s">
        <v>150</v>
      </c>
      <c r="E73">
        <v>2808</v>
      </c>
      <c r="AA73" t="s">
        <v>146</v>
      </c>
      <c r="AB73">
        <v>3</v>
      </c>
      <c r="AC73" t="s">
        <v>151</v>
      </c>
      <c r="AE73">
        <v>3600</v>
      </c>
    </row>
    <row r="74" spans="1:31" x14ac:dyDescent="0.2">
      <c r="A74" t="s">
        <v>146</v>
      </c>
      <c r="B74">
        <v>4</v>
      </c>
      <c r="C74" t="s">
        <v>48</v>
      </c>
      <c r="D74" t="s">
        <v>152</v>
      </c>
      <c r="E74">
        <v>2730</v>
      </c>
      <c r="AA74" t="s">
        <v>146</v>
      </c>
      <c r="AB74">
        <v>4</v>
      </c>
      <c r="AC74" t="s">
        <v>151</v>
      </c>
      <c r="AE74">
        <v>1555</v>
      </c>
    </row>
    <row r="75" spans="1:31" x14ac:dyDescent="0.2">
      <c r="A75" t="s">
        <v>146</v>
      </c>
      <c r="B75">
        <v>5</v>
      </c>
      <c r="C75" t="s">
        <v>48</v>
      </c>
      <c r="D75" t="s">
        <v>153</v>
      </c>
      <c r="E75">
        <v>2892</v>
      </c>
      <c r="AA75" t="s">
        <v>146</v>
      </c>
      <c r="AB75">
        <v>5</v>
      </c>
      <c r="AC75" t="s">
        <v>154</v>
      </c>
      <c r="AE75">
        <v>965</v>
      </c>
    </row>
    <row r="76" spans="1:31" x14ac:dyDescent="0.2">
      <c r="A76" t="s">
        <v>146</v>
      </c>
      <c r="B76">
        <v>6</v>
      </c>
      <c r="C76" t="s">
        <v>48</v>
      </c>
      <c r="D76" t="s">
        <v>155</v>
      </c>
      <c r="E76">
        <v>2904</v>
      </c>
      <c r="AA76" t="s">
        <v>146</v>
      </c>
      <c r="AB76">
        <v>6</v>
      </c>
      <c r="AC76" t="s">
        <v>154</v>
      </c>
      <c r="AE76">
        <v>711</v>
      </c>
    </row>
    <row r="77" spans="1:31" x14ac:dyDescent="0.2">
      <c r="A77" t="s">
        <v>146</v>
      </c>
      <c r="B77">
        <v>7</v>
      </c>
      <c r="C77" t="s">
        <v>48</v>
      </c>
      <c r="D77" t="s">
        <v>156</v>
      </c>
      <c r="E77">
        <v>2996</v>
      </c>
      <c r="AA77" t="s">
        <v>146</v>
      </c>
      <c r="AB77">
        <v>7</v>
      </c>
      <c r="AC77" t="s">
        <v>157</v>
      </c>
      <c r="AE77">
        <v>3052</v>
      </c>
    </row>
    <row r="78" spans="1:31" x14ac:dyDescent="0.2">
      <c r="A78" t="s">
        <v>146</v>
      </c>
      <c r="B78">
        <v>8</v>
      </c>
      <c r="C78" t="s">
        <v>48</v>
      </c>
      <c r="D78" t="s">
        <v>158</v>
      </c>
      <c r="E78">
        <v>2993</v>
      </c>
      <c r="AA78" t="s">
        <v>146</v>
      </c>
      <c r="AB78">
        <v>8</v>
      </c>
      <c r="AC78" t="s">
        <v>157</v>
      </c>
      <c r="AE78">
        <v>2956</v>
      </c>
    </row>
    <row r="79" spans="1:31" x14ac:dyDescent="0.2">
      <c r="A79" t="s">
        <v>146</v>
      </c>
      <c r="B79">
        <v>9</v>
      </c>
      <c r="C79" t="s">
        <v>48</v>
      </c>
      <c r="D79" t="s">
        <v>159</v>
      </c>
      <c r="E79">
        <v>2991</v>
      </c>
      <c r="AA79" t="s">
        <v>146</v>
      </c>
      <c r="AB79">
        <v>9</v>
      </c>
      <c r="AC79" t="s">
        <v>160</v>
      </c>
      <c r="AE79">
        <v>1153</v>
      </c>
    </row>
    <row r="80" spans="1:31" x14ac:dyDescent="0.2">
      <c r="A80" t="s">
        <v>146</v>
      </c>
      <c r="B80">
        <v>10</v>
      </c>
      <c r="C80" t="s">
        <v>48</v>
      </c>
      <c r="D80" t="s">
        <v>161</v>
      </c>
      <c r="E80">
        <v>792</v>
      </c>
      <c r="AA80" t="s">
        <v>146</v>
      </c>
      <c r="AB80">
        <v>10</v>
      </c>
      <c r="AC80" t="s">
        <v>160</v>
      </c>
      <c r="AE80">
        <v>502</v>
      </c>
    </row>
    <row r="81" spans="1:31" x14ac:dyDescent="0.2">
      <c r="A81" t="s">
        <v>146</v>
      </c>
      <c r="B81">
        <v>11</v>
      </c>
      <c r="C81" t="s">
        <v>48</v>
      </c>
      <c r="D81" t="s">
        <v>162</v>
      </c>
      <c r="E81">
        <v>1815</v>
      </c>
      <c r="AA81" t="s">
        <v>146</v>
      </c>
      <c r="AB81">
        <v>11</v>
      </c>
      <c r="AC81" t="s">
        <v>163</v>
      </c>
      <c r="AE81">
        <v>1889</v>
      </c>
    </row>
    <row r="82" spans="1:31" x14ac:dyDescent="0.2">
      <c r="A82" t="s">
        <v>146</v>
      </c>
      <c r="B82">
        <v>12</v>
      </c>
      <c r="C82" t="s">
        <v>48</v>
      </c>
      <c r="D82" t="s">
        <v>164</v>
      </c>
      <c r="E82">
        <v>2451</v>
      </c>
      <c r="AA82" t="s">
        <v>146</v>
      </c>
      <c r="AB82">
        <v>12</v>
      </c>
      <c r="AC82" t="s">
        <v>163</v>
      </c>
      <c r="AE82">
        <v>2288</v>
      </c>
    </row>
    <row r="83" spans="1:31" x14ac:dyDescent="0.2">
      <c r="A83" t="s">
        <v>165</v>
      </c>
      <c r="B83">
        <v>1</v>
      </c>
      <c r="C83" t="s">
        <v>48</v>
      </c>
      <c r="D83" t="s">
        <v>166</v>
      </c>
      <c r="E83">
        <v>2773</v>
      </c>
      <c r="AA83" t="s">
        <v>165</v>
      </c>
      <c r="AB83">
        <v>1</v>
      </c>
      <c r="AC83" t="s">
        <v>167</v>
      </c>
      <c r="AE83">
        <v>1509</v>
      </c>
    </row>
    <row r="84" spans="1:31" x14ac:dyDescent="0.2">
      <c r="A84" t="s">
        <v>165</v>
      </c>
      <c r="B84">
        <v>2</v>
      </c>
      <c r="C84" t="s">
        <v>48</v>
      </c>
      <c r="D84" t="s">
        <v>168</v>
      </c>
      <c r="E84">
        <v>2715</v>
      </c>
      <c r="AA84" t="s">
        <v>165</v>
      </c>
      <c r="AB84">
        <v>2</v>
      </c>
      <c r="AC84" t="s">
        <v>167</v>
      </c>
      <c r="AE84">
        <v>1542</v>
      </c>
    </row>
    <row r="85" spans="1:31" x14ac:dyDescent="0.2">
      <c r="A85" t="s">
        <v>165</v>
      </c>
      <c r="B85">
        <v>3</v>
      </c>
      <c r="C85" t="s">
        <v>48</v>
      </c>
      <c r="D85" t="s">
        <v>169</v>
      </c>
      <c r="E85">
        <v>2765</v>
      </c>
      <c r="AA85" t="s">
        <v>165</v>
      </c>
      <c r="AB85">
        <v>3</v>
      </c>
      <c r="AC85" t="s">
        <v>170</v>
      </c>
      <c r="AE85">
        <v>833</v>
      </c>
    </row>
    <row r="86" spans="1:31" x14ac:dyDescent="0.2">
      <c r="A86" t="s">
        <v>165</v>
      </c>
      <c r="B86">
        <v>4</v>
      </c>
      <c r="C86" t="s">
        <v>48</v>
      </c>
      <c r="D86" t="s">
        <v>171</v>
      </c>
      <c r="E86">
        <v>2690</v>
      </c>
      <c r="AA86" t="s">
        <v>165</v>
      </c>
      <c r="AB86">
        <v>4</v>
      </c>
      <c r="AC86" t="s">
        <v>170</v>
      </c>
      <c r="AE86">
        <v>766</v>
      </c>
    </row>
    <row r="87" spans="1:31" x14ac:dyDescent="0.2">
      <c r="A87" t="s">
        <v>165</v>
      </c>
      <c r="B87">
        <v>5</v>
      </c>
      <c r="C87" t="s">
        <v>48</v>
      </c>
      <c r="D87" t="s">
        <v>172</v>
      </c>
      <c r="E87">
        <v>2799</v>
      </c>
      <c r="AA87" t="s">
        <v>165</v>
      </c>
      <c r="AB87">
        <v>5</v>
      </c>
      <c r="AC87" t="s">
        <v>173</v>
      </c>
      <c r="AE87">
        <v>840</v>
      </c>
    </row>
    <row r="88" spans="1:31" x14ac:dyDescent="0.2">
      <c r="A88" t="s">
        <v>165</v>
      </c>
      <c r="B88">
        <v>6</v>
      </c>
      <c r="C88" t="s">
        <v>48</v>
      </c>
      <c r="D88" t="s">
        <v>174</v>
      </c>
      <c r="E88">
        <v>2807</v>
      </c>
      <c r="AA88" t="s">
        <v>165</v>
      </c>
      <c r="AB88">
        <v>6</v>
      </c>
      <c r="AC88" t="s">
        <v>173</v>
      </c>
      <c r="AE88">
        <v>731</v>
      </c>
    </row>
    <row r="89" spans="1:31" x14ac:dyDescent="0.2">
      <c r="A89" t="s">
        <v>165</v>
      </c>
      <c r="B89">
        <v>7</v>
      </c>
      <c r="C89" t="s">
        <v>48</v>
      </c>
      <c r="D89" t="s">
        <v>175</v>
      </c>
      <c r="E89">
        <v>2962</v>
      </c>
      <c r="AA89" t="s">
        <v>165</v>
      </c>
      <c r="AB89">
        <v>7</v>
      </c>
      <c r="AC89" t="s">
        <v>176</v>
      </c>
      <c r="AE89">
        <v>2278</v>
      </c>
    </row>
    <row r="90" spans="1:31" x14ac:dyDescent="0.2">
      <c r="A90" t="s">
        <v>165</v>
      </c>
      <c r="B90">
        <v>8</v>
      </c>
      <c r="C90" t="s">
        <v>48</v>
      </c>
      <c r="D90" t="s">
        <v>177</v>
      </c>
      <c r="E90">
        <v>2935</v>
      </c>
      <c r="AA90" t="s">
        <v>165</v>
      </c>
      <c r="AB90">
        <v>8</v>
      </c>
      <c r="AC90" t="s">
        <v>176</v>
      </c>
      <c r="AE90">
        <v>929</v>
      </c>
    </row>
    <row r="91" spans="1:31" x14ac:dyDescent="0.2">
      <c r="A91" t="s">
        <v>165</v>
      </c>
      <c r="B91">
        <v>9</v>
      </c>
      <c r="C91" t="s">
        <v>48</v>
      </c>
      <c r="D91" t="s">
        <v>178</v>
      </c>
      <c r="E91">
        <v>2953</v>
      </c>
      <c r="AA91" t="s">
        <v>165</v>
      </c>
      <c r="AB91">
        <v>9</v>
      </c>
      <c r="AC91" t="s">
        <v>179</v>
      </c>
      <c r="AE91">
        <v>2315</v>
      </c>
    </row>
    <row r="92" spans="1:31" x14ac:dyDescent="0.2">
      <c r="A92" t="s">
        <v>165</v>
      </c>
      <c r="B92">
        <v>10</v>
      </c>
      <c r="C92" t="s">
        <v>48</v>
      </c>
      <c r="D92" t="s">
        <v>180</v>
      </c>
      <c r="E92">
        <v>2709</v>
      </c>
      <c r="AA92" t="s">
        <v>165</v>
      </c>
      <c r="AB92">
        <v>10</v>
      </c>
      <c r="AC92" t="s">
        <v>181</v>
      </c>
      <c r="AE92">
        <v>2739</v>
      </c>
    </row>
    <row r="93" spans="1:31" x14ac:dyDescent="0.2">
      <c r="A93" t="s">
        <v>165</v>
      </c>
      <c r="B93">
        <v>11</v>
      </c>
      <c r="C93" t="s">
        <v>48</v>
      </c>
      <c r="D93" t="s">
        <v>182</v>
      </c>
      <c r="E93">
        <v>2799</v>
      </c>
      <c r="AA93" t="s">
        <v>165</v>
      </c>
      <c r="AB93">
        <v>11</v>
      </c>
      <c r="AC93" t="s">
        <v>183</v>
      </c>
      <c r="AE93">
        <v>-2</v>
      </c>
    </row>
    <row r="94" spans="1:31" x14ac:dyDescent="0.2">
      <c r="A94" t="s">
        <v>165</v>
      </c>
      <c r="B94">
        <v>12</v>
      </c>
      <c r="C94" t="s">
        <v>48</v>
      </c>
      <c r="D94" t="s">
        <v>184</v>
      </c>
      <c r="E94">
        <v>2932</v>
      </c>
      <c r="AA94" t="s">
        <v>165</v>
      </c>
      <c r="AB94">
        <v>12</v>
      </c>
      <c r="AC94" t="s">
        <v>183</v>
      </c>
      <c r="AE94">
        <v>-2</v>
      </c>
    </row>
    <row r="101" spans="1:6" x14ac:dyDescent="0.2">
      <c r="A101" t="s">
        <v>36</v>
      </c>
      <c r="B101" t="s">
        <v>37</v>
      </c>
      <c r="C101" t="s">
        <v>38</v>
      </c>
      <c r="E101" t="s">
        <v>185</v>
      </c>
      <c r="F101" t="s">
        <v>186</v>
      </c>
    </row>
    <row r="103" spans="1:6" x14ac:dyDescent="0.2">
      <c r="A103" t="s">
        <v>44</v>
      </c>
      <c r="B103">
        <v>1</v>
      </c>
      <c r="C103" t="s">
        <v>47</v>
      </c>
      <c r="E103" s="1">
        <f t="shared" ref="E103:E134" si="0">(E8-AE8)/E8</f>
        <v>1</v>
      </c>
      <c r="F103" s="1">
        <f>AVERAGE(E103:E104)</f>
        <v>0.99772209567198178</v>
      </c>
    </row>
    <row r="104" spans="1:6" x14ac:dyDescent="0.2">
      <c r="A104" t="s">
        <v>44</v>
      </c>
      <c r="B104">
        <v>2</v>
      </c>
      <c r="C104" t="s">
        <v>47</v>
      </c>
      <c r="E104" s="1">
        <f t="shared" si="0"/>
        <v>0.99544419134396356</v>
      </c>
      <c r="F104" s="1"/>
    </row>
    <row r="105" spans="1:6" x14ac:dyDescent="0.2">
      <c r="A105" t="s">
        <v>44</v>
      </c>
      <c r="B105">
        <v>3</v>
      </c>
      <c r="C105" t="s">
        <v>51</v>
      </c>
      <c r="E105" s="1">
        <f t="shared" si="0"/>
        <v>0.79842931937172779</v>
      </c>
      <c r="F105" s="1">
        <f>AVERAGE(E105:E106)</f>
        <v>0.80300612888017664</v>
      </c>
    </row>
    <row r="106" spans="1:6" x14ac:dyDescent="0.2">
      <c r="A106" t="s">
        <v>44</v>
      </c>
      <c r="B106">
        <v>4</v>
      </c>
      <c r="C106" t="s">
        <v>51</v>
      </c>
      <c r="E106" s="1">
        <f t="shared" si="0"/>
        <v>0.8075829383886256</v>
      </c>
      <c r="F106" s="1"/>
    </row>
    <row r="107" spans="1:6" x14ac:dyDescent="0.2">
      <c r="A107" t="s">
        <v>44</v>
      </c>
      <c r="B107">
        <v>5</v>
      </c>
      <c r="C107" t="s">
        <v>54</v>
      </c>
      <c r="E107" s="1">
        <f t="shared" si="0"/>
        <v>0.70457354758961677</v>
      </c>
      <c r="F107" s="1">
        <f>AVERAGE(E107:E108)</f>
        <v>0.64510533115102064</v>
      </c>
    </row>
    <row r="108" spans="1:6" x14ac:dyDescent="0.2">
      <c r="A108" t="s">
        <v>44</v>
      </c>
      <c r="B108">
        <v>6</v>
      </c>
      <c r="C108" t="s">
        <v>54</v>
      </c>
      <c r="E108" s="1">
        <f t="shared" si="0"/>
        <v>0.58563711471242452</v>
      </c>
      <c r="F108" s="1"/>
    </row>
    <row r="109" spans="1:6" x14ac:dyDescent="0.2">
      <c r="A109" t="s">
        <v>44</v>
      </c>
      <c r="B109">
        <v>7</v>
      </c>
      <c r="C109" t="s">
        <v>57</v>
      </c>
      <c r="E109" s="1">
        <f t="shared" si="0"/>
        <v>0.14955430835259162</v>
      </c>
      <c r="F109" s="1">
        <f>AVERAGE(E109:E110)</f>
        <v>0.36567774626105742</v>
      </c>
    </row>
    <row r="110" spans="1:6" x14ac:dyDescent="0.2">
      <c r="A110" t="s">
        <v>44</v>
      </c>
      <c r="B110">
        <v>8</v>
      </c>
      <c r="C110" t="s">
        <v>57</v>
      </c>
      <c r="E110" s="1">
        <f t="shared" si="0"/>
        <v>0.5818011841695232</v>
      </c>
      <c r="F110" s="1"/>
    </row>
    <row r="111" spans="1:6" x14ac:dyDescent="0.2">
      <c r="A111" t="s">
        <v>44</v>
      </c>
      <c r="B111">
        <v>9</v>
      </c>
      <c r="C111" t="s">
        <v>60</v>
      </c>
      <c r="E111" s="1">
        <f t="shared" si="0"/>
        <v>0.36764187522030312</v>
      </c>
      <c r="F111" s="1">
        <f>AVERAGE(E111:E112)</f>
        <v>0.49678211823254487</v>
      </c>
    </row>
    <row r="112" spans="1:6" x14ac:dyDescent="0.2">
      <c r="A112" t="s">
        <v>44</v>
      </c>
      <c r="B112">
        <v>10</v>
      </c>
      <c r="C112" t="s">
        <v>60</v>
      </c>
      <c r="E112" s="1">
        <f t="shared" si="0"/>
        <v>0.62592236124478662</v>
      </c>
      <c r="F112" s="1"/>
    </row>
    <row r="113" spans="1:6" x14ac:dyDescent="0.2">
      <c r="A113" t="s">
        <v>62</v>
      </c>
      <c r="B113">
        <v>1</v>
      </c>
      <c r="C113" t="s">
        <v>64</v>
      </c>
      <c r="E113" s="1">
        <f t="shared" si="0"/>
        <v>0.99934895833333337</v>
      </c>
      <c r="F113" s="1">
        <f>AVERAGE(E113:E114)</f>
        <v>0.99999356021325259</v>
      </c>
    </row>
    <row r="114" spans="1:6" x14ac:dyDescent="0.2">
      <c r="A114" t="s">
        <v>62</v>
      </c>
      <c r="B114">
        <v>2</v>
      </c>
      <c r="C114" t="s">
        <v>64</v>
      </c>
      <c r="E114" s="1">
        <f t="shared" si="0"/>
        <v>1.0006381620931717</v>
      </c>
      <c r="F114" s="1"/>
    </row>
    <row r="115" spans="1:6" x14ac:dyDescent="0.2">
      <c r="A115" t="s">
        <v>62</v>
      </c>
      <c r="B115">
        <v>3</v>
      </c>
      <c r="C115" t="s">
        <v>67</v>
      </c>
      <c r="E115" s="1">
        <f t="shared" si="0"/>
        <v>0.9889415481832543</v>
      </c>
      <c r="F115" s="1">
        <f>AVERAGE(E115:E116)</f>
        <v>0.73866057396251161</v>
      </c>
    </row>
    <row r="116" spans="1:6" x14ac:dyDescent="0.2">
      <c r="A116" t="s">
        <v>62</v>
      </c>
      <c r="B116">
        <v>4</v>
      </c>
      <c r="C116" t="s">
        <v>67</v>
      </c>
      <c r="E116" s="1">
        <f t="shared" si="0"/>
        <v>0.48837959974176887</v>
      </c>
      <c r="F116" s="1"/>
    </row>
    <row r="117" spans="1:6" x14ac:dyDescent="0.2">
      <c r="A117" t="s">
        <v>62</v>
      </c>
      <c r="B117">
        <v>5</v>
      </c>
      <c r="C117" t="s">
        <v>70</v>
      </c>
      <c r="E117" s="1">
        <f t="shared" si="0"/>
        <v>0.67523219814241486</v>
      </c>
      <c r="F117" s="1">
        <f>AVERAGE(E117:E118)</f>
        <v>0.60104320904563191</v>
      </c>
    </row>
    <row r="118" spans="1:6" x14ac:dyDescent="0.2">
      <c r="A118" t="s">
        <v>62</v>
      </c>
      <c r="B118">
        <v>6</v>
      </c>
      <c r="C118" t="s">
        <v>70</v>
      </c>
      <c r="E118" s="1">
        <f t="shared" si="0"/>
        <v>0.52685421994884907</v>
      </c>
      <c r="F118" s="1"/>
    </row>
    <row r="119" spans="1:6" x14ac:dyDescent="0.2">
      <c r="A119" t="s">
        <v>62</v>
      </c>
      <c r="B119">
        <v>7</v>
      </c>
      <c r="C119" t="s">
        <v>73</v>
      </c>
      <c r="E119" s="1">
        <f t="shared" si="0"/>
        <v>7.2305140961857375E-2</v>
      </c>
      <c r="F119" s="1">
        <f>AVERAGE(E119:E120)</f>
        <v>0.11063702723685359</v>
      </c>
    </row>
    <row r="120" spans="1:6" x14ac:dyDescent="0.2">
      <c r="A120" t="s">
        <v>62</v>
      </c>
      <c r="B120">
        <v>8</v>
      </c>
      <c r="C120" t="s">
        <v>73</v>
      </c>
      <c r="E120" s="1">
        <f t="shared" si="0"/>
        <v>0.14896891351184979</v>
      </c>
      <c r="F120" s="1"/>
    </row>
    <row r="121" spans="1:6" x14ac:dyDescent="0.2">
      <c r="A121" t="s">
        <v>62</v>
      </c>
      <c r="B121">
        <v>9</v>
      </c>
      <c r="C121" t="s">
        <v>76</v>
      </c>
      <c r="E121" s="1">
        <f t="shared" si="0"/>
        <v>-4.9233778937072058E-2</v>
      </c>
      <c r="F121" s="1">
        <f>AVERAGE(E121:E122)</f>
        <v>-1.294205762465743E-3</v>
      </c>
    </row>
    <row r="122" spans="1:6" x14ac:dyDescent="0.2">
      <c r="A122" t="s">
        <v>62</v>
      </c>
      <c r="B122">
        <v>10</v>
      </c>
      <c r="C122" t="s">
        <v>76</v>
      </c>
      <c r="E122" s="1">
        <f t="shared" si="0"/>
        <v>4.6645367412140572E-2</v>
      </c>
      <c r="F122" s="1"/>
    </row>
    <row r="123" spans="1:6" x14ac:dyDescent="0.2">
      <c r="A123" t="s">
        <v>78</v>
      </c>
      <c r="B123">
        <v>1</v>
      </c>
      <c r="C123" t="s">
        <v>80</v>
      </c>
      <c r="E123" s="1">
        <f t="shared" si="0"/>
        <v>0.98496754355995897</v>
      </c>
      <c r="F123" s="1">
        <f>AVERAGE(E123:E124)</f>
        <v>0.99281228689167467</v>
      </c>
    </row>
    <row r="124" spans="1:6" x14ac:dyDescent="0.2">
      <c r="A124" t="s">
        <v>78</v>
      </c>
      <c r="B124">
        <v>2</v>
      </c>
      <c r="C124" t="s">
        <v>80</v>
      </c>
      <c r="E124" s="1">
        <f t="shared" si="0"/>
        <v>1.0006570302233904</v>
      </c>
      <c r="F124" s="1"/>
    </row>
    <row r="125" spans="1:6" x14ac:dyDescent="0.2">
      <c r="A125" t="s">
        <v>78</v>
      </c>
      <c r="B125">
        <v>3</v>
      </c>
      <c r="C125" t="s">
        <v>83</v>
      </c>
      <c r="E125" s="1">
        <f t="shared" si="0"/>
        <v>0.98948709780184774</v>
      </c>
      <c r="F125" s="1">
        <f>AVERAGE(E125:E126)</f>
        <v>0.82583113311651579</v>
      </c>
    </row>
    <row r="126" spans="1:6" x14ac:dyDescent="0.2">
      <c r="A126" t="s">
        <v>78</v>
      </c>
      <c r="B126">
        <v>4</v>
      </c>
      <c r="C126" t="s">
        <v>83</v>
      </c>
      <c r="E126" s="1">
        <f t="shared" si="0"/>
        <v>0.66217516843118385</v>
      </c>
      <c r="F126" s="1"/>
    </row>
    <row r="127" spans="1:6" x14ac:dyDescent="0.2">
      <c r="A127" t="s">
        <v>78</v>
      </c>
      <c r="B127">
        <v>5</v>
      </c>
      <c r="C127" t="s">
        <v>86</v>
      </c>
      <c r="E127" s="1">
        <f t="shared" si="0"/>
        <v>0.73804100227790437</v>
      </c>
      <c r="F127" s="1">
        <f>AVERAGE(E127:E128)</f>
        <v>0.69655626186717057</v>
      </c>
    </row>
    <row r="128" spans="1:6" x14ac:dyDescent="0.2">
      <c r="A128" t="s">
        <v>78</v>
      </c>
      <c r="B128">
        <v>6</v>
      </c>
      <c r="C128" t="s">
        <v>86</v>
      </c>
      <c r="E128" s="1">
        <f t="shared" si="0"/>
        <v>0.65507152145643688</v>
      </c>
      <c r="F128" s="1"/>
    </row>
    <row r="129" spans="1:6" x14ac:dyDescent="0.2">
      <c r="A129" t="s">
        <v>78</v>
      </c>
      <c r="B129">
        <v>7</v>
      </c>
      <c r="C129" t="s">
        <v>89</v>
      </c>
      <c r="E129" s="1">
        <f t="shared" si="0"/>
        <v>0.23287671232876711</v>
      </c>
      <c r="F129" s="1">
        <f>AVERAGE(E129:E130)</f>
        <v>0.11146013587813589</v>
      </c>
    </row>
    <row r="130" spans="1:6" x14ac:dyDescent="0.2">
      <c r="A130" t="s">
        <v>78</v>
      </c>
      <c r="B130">
        <v>8</v>
      </c>
      <c r="C130" t="s">
        <v>91</v>
      </c>
      <c r="E130" s="1">
        <f t="shared" si="0"/>
        <v>-9.9564405724953328E-3</v>
      </c>
      <c r="F130" s="1"/>
    </row>
    <row r="131" spans="1:6" x14ac:dyDescent="0.2">
      <c r="A131" t="s">
        <v>78</v>
      </c>
      <c r="B131">
        <v>9</v>
      </c>
      <c r="C131" t="s">
        <v>93</v>
      </c>
      <c r="E131" s="1">
        <f t="shared" si="0"/>
        <v>-6.7709996806132225E-2</v>
      </c>
      <c r="F131" s="1">
        <f>AVERAGE(E131:E132)</f>
        <v>-7.026910682893156E-2</v>
      </c>
    </row>
    <row r="132" spans="1:6" x14ac:dyDescent="0.2">
      <c r="A132" t="s">
        <v>78</v>
      </c>
      <c r="B132">
        <v>10</v>
      </c>
      <c r="C132" t="s">
        <v>93</v>
      </c>
      <c r="E132" s="1">
        <f t="shared" si="0"/>
        <v>-7.2828216851730895E-2</v>
      </c>
      <c r="F132" s="1"/>
    </row>
    <row r="133" spans="1:6" x14ac:dyDescent="0.2">
      <c r="A133" t="s">
        <v>95</v>
      </c>
      <c r="B133">
        <v>1</v>
      </c>
      <c r="C133" t="s">
        <v>97</v>
      </c>
      <c r="E133" s="1">
        <f t="shared" si="0"/>
        <v>0.89941237469754576</v>
      </c>
      <c r="F133" s="1">
        <f>AVERAGE(E133:E134)</f>
        <v>0.88638330333623372</v>
      </c>
    </row>
    <row r="134" spans="1:6" x14ac:dyDescent="0.2">
      <c r="A134" t="s">
        <v>95</v>
      </c>
      <c r="B134">
        <v>2</v>
      </c>
      <c r="C134" t="s">
        <v>97</v>
      </c>
      <c r="E134" s="1">
        <f t="shared" si="0"/>
        <v>0.87335423197492168</v>
      </c>
      <c r="F134" s="1"/>
    </row>
    <row r="135" spans="1:6" x14ac:dyDescent="0.2">
      <c r="A135" t="s">
        <v>95</v>
      </c>
      <c r="B135">
        <v>3</v>
      </c>
      <c r="C135" t="s">
        <v>100</v>
      </c>
      <c r="E135" s="1">
        <f t="shared" ref="E135:E152" si="1">(E40-AE40)/E40</f>
        <v>0.89492402198512766</v>
      </c>
      <c r="F135" s="1">
        <f>AVERAGE(E135:E136)</f>
        <v>0.87715431868487159</v>
      </c>
    </row>
    <row r="136" spans="1:6" x14ac:dyDescent="0.2">
      <c r="A136" t="s">
        <v>95</v>
      </c>
      <c r="B136">
        <v>4</v>
      </c>
      <c r="C136" t="s">
        <v>100</v>
      </c>
      <c r="E136" s="1">
        <f t="shared" si="1"/>
        <v>0.85938461538461541</v>
      </c>
      <c r="F136" s="1"/>
    </row>
    <row r="137" spans="1:6" x14ac:dyDescent="0.2">
      <c r="A137" t="s">
        <v>95</v>
      </c>
      <c r="B137">
        <v>5</v>
      </c>
      <c r="C137" t="s">
        <v>103</v>
      </c>
      <c r="E137" s="1">
        <f t="shared" si="1"/>
        <v>0.85102739726027399</v>
      </c>
      <c r="F137" s="1">
        <f>AVERAGE(E137:E138)</f>
        <v>0.87133211711370362</v>
      </c>
    </row>
    <row r="138" spans="1:6" x14ac:dyDescent="0.2">
      <c r="A138" t="s">
        <v>95</v>
      </c>
      <c r="B138">
        <v>6</v>
      </c>
      <c r="C138" t="s">
        <v>103</v>
      </c>
      <c r="E138" s="1">
        <f t="shared" si="1"/>
        <v>0.89163683696713314</v>
      </c>
      <c r="F138" s="1"/>
    </row>
    <row r="139" spans="1:6" x14ac:dyDescent="0.2">
      <c r="A139" t="s">
        <v>95</v>
      </c>
      <c r="B139">
        <v>7</v>
      </c>
      <c r="C139" t="s">
        <v>106</v>
      </c>
      <c r="E139" s="1">
        <f t="shared" si="1"/>
        <v>5.4924242424242424E-2</v>
      </c>
      <c r="F139" s="1">
        <f>AVERAGE(E139:E140)</f>
        <v>6.7468347862183475E-2</v>
      </c>
    </row>
    <row r="140" spans="1:6" x14ac:dyDescent="0.2">
      <c r="A140" t="s">
        <v>95</v>
      </c>
      <c r="B140">
        <v>8</v>
      </c>
      <c r="C140" s="3" t="s">
        <v>106</v>
      </c>
      <c r="E140" s="1">
        <f t="shared" si="1"/>
        <v>8.0012453300124534E-2</v>
      </c>
      <c r="F140" s="1"/>
    </row>
    <row r="141" spans="1:6" x14ac:dyDescent="0.2">
      <c r="A141" t="s">
        <v>95</v>
      </c>
      <c r="B141">
        <v>9</v>
      </c>
      <c r="C141" s="3" t="s">
        <v>109</v>
      </c>
      <c r="E141" s="1">
        <f t="shared" si="1"/>
        <v>0.36706473915776239</v>
      </c>
      <c r="F141" s="1">
        <f>AVERAGE(E141:E142)</f>
        <v>0.27978315722853464</v>
      </c>
    </row>
    <row r="142" spans="1:6" x14ac:dyDescent="0.2">
      <c r="A142" t="s">
        <v>95</v>
      </c>
      <c r="B142">
        <v>10</v>
      </c>
      <c r="C142" s="3" t="s">
        <v>109</v>
      </c>
      <c r="E142" s="1">
        <f t="shared" si="1"/>
        <v>0.19250157529930687</v>
      </c>
      <c r="F142" s="1"/>
    </row>
    <row r="143" spans="1:6" x14ac:dyDescent="0.2">
      <c r="A143" t="s">
        <v>111</v>
      </c>
      <c r="B143">
        <v>1</v>
      </c>
      <c r="C143" t="s">
        <v>113</v>
      </c>
      <c r="E143" s="1">
        <f t="shared" si="1"/>
        <v>3.3117104813929668E-2</v>
      </c>
      <c r="F143" s="1">
        <f>AVERAGE(E143:E144)</f>
        <v>2.0578652909477399E-2</v>
      </c>
    </row>
    <row r="144" spans="1:6" x14ac:dyDescent="0.2">
      <c r="A144" t="s">
        <v>111</v>
      </c>
      <c r="B144">
        <v>2</v>
      </c>
      <c r="C144" t="s">
        <v>113</v>
      </c>
      <c r="E144" s="1">
        <f t="shared" si="1"/>
        <v>8.0402010050251264E-3</v>
      </c>
      <c r="F144" s="1"/>
    </row>
    <row r="145" spans="1:6" x14ac:dyDescent="0.2">
      <c r="A145" t="s">
        <v>111</v>
      </c>
      <c r="B145">
        <v>3</v>
      </c>
      <c r="C145" t="s">
        <v>116</v>
      </c>
      <c r="E145" s="1">
        <f t="shared" si="1"/>
        <v>0.66504854368932043</v>
      </c>
      <c r="F145" s="1">
        <f>AVERAGE(E145:E146)</f>
        <v>0.31717067382977188</v>
      </c>
    </row>
    <row r="146" spans="1:6" x14ac:dyDescent="0.2">
      <c r="A146" t="s">
        <v>111</v>
      </c>
      <c r="B146">
        <v>4</v>
      </c>
      <c r="C146" t="s">
        <v>116</v>
      </c>
      <c r="E146" s="1">
        <f t="shared" si="1"/>
        <v>-3.0707196029776673E-2</v>
      </c>
      <c r="F146" s="1"/>
    </row>
    <row r="147" spans="1:6" x14ac:dyDescent="0.2">
      <c r="A147" t="s">
        <v>111</v>
      </c>
      <c r="B147">
        <v>5</v>
      </c>
      <c r="C147" t="s">
        <v>119</v>
      </c>
      <c r="E147" s="1">
        <f t="shared" si="1"/>
        <v>0.64599236641221369</v>
      </c>
      <c r="F147" s="1">
        <f>AVERAGE(E147:E148)</f>
        <v>0.52302693351360996</v>
      </c>
    </row>
    <row r="148" spans="1:6" x14ac:dyDescent="0.2">
      <c r="A148" t="s">
        <v>111</v>
      </c>
      <c r="B148">
        <v>6</v>
      </c>
      <c r="C148" t="s">
        <v>119</v>
      </c>
      <c r="E148" s="1">
        <f t="shared" si="1"/>
        <v>0.40006150061500617</v>
      </c>
      <c r="F148" s="1"/>
    </row>
    <row r="149" spans="1:6" x14ac:dyDescent="0.2">
      <c r="A149" t="s">
        <v>111</v>
      </c>
      <c r="B149">
        <v>7</v>
      </c>
      <c r="C149" t="s">
        <v>122</v>
      </c>
      <c r="E149" s="1">
        <f t="shared" si="1"/>
        <v>6.7689530685920582E-2</v>
      </c>
      <c r="F149" s="1">
        <f>AVERAGE(E149:E150)</f>
        <v>5.8917089354532132E-2</v>
      </c>
    </row>
    <row r="150" spans="1:6" x14ac:dyDescent="0.2">
      <c r="A150" t="s">
        <v>111</v>
      </c>
      <c r="B150">
        <v>8</v>
      </c>
      <c r="C150" s="3" t="s">
        <v>122</v>
      </c>
      <c r="E150" s="1">
        <f t="shared" si="1"/>
        <v>5.0144648023143681E-2</v>
      </c>
      <c r="F150" s="1"/>
    </row>
    <row r="151" spans="1:6" x14ac:dyDescent="0.2">
      <c r="A151" t="s">
        <v>111</v>
      </c>
      <c r="B151">
        <v>9</v>
      </c>
      <c r="C151" s="3" t="s">
        <v>125</v>
      </c>
      <c r="E151" s="1">
        <f t="shared" si="1"/>
        <v>0.14546599496221663</v>
      </c>
      <c r="F151" s="1">
        <f>AVERAGE(E151:E152)</f>
        <v>0.19374453855374918</v>
      </c>
    </row>
    <row r="152" spans="1:6" x14ac:dyDescent="0.2">
      <c r="A152" t="s">
        <v>111</v>
      </c>
      <c r="B152">
        <v>10</v>
      </c>
      <c r="C152" s="3" t="s">
        <v>125</v>
      </c>
      <c r="E152" s="1">
        <f t="shared" si="1"/>
        <v>0.24202308214528173</v>
      </c>
      <c r="F152" s="1"/>
    </row>
    <row r="153" spans="1:6" x14ac:dyDescent="0.2">
      <c r="A153" t="s">
        <v>111</v>
      </c>
      <c r="B153">
        <v>11</v>
      </c>
      <c r="C153" t="s">
        <v>127</v>
      </c>
      <c r="E153" s="1"/>
      <c r="F153" s="1"/>
    </row>
    <row r="154" spans="1:6" x14ac:dyDescent="0.2">
      <c r="A154" t="s">
        <v>128</v>
      </c>
      <c r="B154">
        <v>1</v>
      </c>
      <c r="C154" t="s">
        <v>130</v>
      </c>
      <c r="E154" s="1">
        <f t="shared" ref="E154:E189" si="2">(E59-AE59)/E59</f>
        <v>-0.13925362819626813</v>
      </c>
      <c r="F154" s="1">
        <f>AVERAGE(E154:E155)</f>
        <v>-0.13386114092238893</v>
      </c>
    </row>
    <row r="155" spans="1:6" x14ac:dyDescent="0.2">
      <c r="A155" t="s">
        <v>128</v>
      </c>
      <c r="B155">
        <v>2</v>
      </c>
      <c r="C155" t="s">
        <v>130</v>
      </c>
      <c r="E155" s="1">
        <f t="shared" si="2"/>
        <v>-0.12846865364850976</v>
      </c>
      <c r="F155" s="1"/>
    </row>
    <row r="156" spans="1:6" x14ac:dyDescent="0.2">
      <c r="A156" t="s">
        <v>128</v>
      </c>
      <c r="B156">
        <v>3</v>
      </c>
      <c r="C156" t="s">
        <v>133</v>
      </c>
      <c r="E156" s="1">
        <f t="shared" si="2"/>
        <v>-1.9912251096861289E-2</v>
      </c>
      <c r="F156" s="1">
        <f>AVERAGE(E156:E157)</f>
        <v>-3.2379528913933581E-3</v>
      </c>
    </row>
    <row r="157" spans="1:6" x14ac:dyDescent="0.2">
      <c r="A157" t="s">
        <v>128</v>
      </c>
      <c r="B157">
        <v>4</v>
      </c>
      <c r="C157" t="s">
        <v>133</v>
      </c>
      <c r="E157" s="1">
        <f t="shared" si="2"/>
        <v>1.3436345314074572E-2</v>
      </c>
      <c r="F157" s="1"/>
    </row>
    <row r="158" spans="1:6" x14ac:dyDescent="0.2">
      <c r="A158" t="s">
        <v>128</v>
      </c>
      <c r="B158">
        <v>5</v>
      </c>
      <c r="C158" t="s">
        <v>136</v>
      </c>
      <c r="E158" s="1">
        <f t="shared" si="2"/>
        <v>0.27722772277227725</v>
      </c>
      <c r="F158" s="1">
        <f>AVERAGE(E158:E159)</f>
        <v>0.29579758675168216</v>
      </c>
    </row>
    <row r="159" spans="1:6" x14ac:dyDescent="0.2">
      <c r="A159" t="s">
        <v>128</v>
      </c>
      <c r="B159">
        <v>6</v>
      </c>
      <c r="C159" t="s">
        <v>136</v>
      </c>
      <c r="E159" s="1">
        <f t="shared" si="2"/>
        <v>0.31436745073108707</v>
      </c>
      <c r="F159" s="1"/>
    </row>
    <row r="160" spans="1:6" x14ac:dyDescent="0.2">
      <c r="A160" t="s">
        <v>128</v>
      </c>
      <c r="B160">
        <v>7</v>
      </c>
      <c r="C160" t="s">
        <v>139</v>
      </c>
      <c r="E160" s="1">
        <f t="shared" si="2"/>
        <v>2.1442495126705652E-2</v>
      </c>
      <c r="F160" s="1">
        <f>AVERAGE(E160:E161)</f>
        <v>-5.2171834197653463E-2</v>
      </c>
    </row>
    <row r="161" spans="1:6" x14ac:dyDescent="0.2">
      <c r="A161" t="s">
        <v>128</v>
      </c>
      <c r="B161">
        <v>8</v>
      </c>
      <c r="C161" s="3" t="s">
        <v>139</v>
      </c>
      <c r="E161" s="1">
        <f t="shared" si="2"/>
        <v>-0.12578616352201258</v>
      </c>
      <c r="F161" s="1"/>
    </row>
    <row r="162" spans="1:6" x14ac:dyDescent="0.2">
      <c r="A162" t="s">
        <v>128</v>
      </c>
      <c r="B162">
        <v>9</v>
      </c>
      <c r="C162" s="3" t="s">
        <v>142</v>
      </c>
      <c r="E162" s="1">
        <f t="shared" si="2"/>
        <v>0.35063694267515921</v>
      </c>
      <c r="F162" s="1">
        <f>AVERAGE(E162:E163)</f>
        <v>0.25347771165898209</v>
      </c>
    </row>
    <row r="163" spans="1:6" x14ac:dyDescent="0.2">
      <c r="A163" t="s">
        <v>128</v>
      </c>
      <c r="B163">
        <v>10</v>
      </c>
      <c r="C163" s="3" t="s">
        <v>142</v>
      </c>
      <c r="E163" s="1">
        <f t="shared" si="2"/>
        <v>0.15631848064280496</v>
      </c>
      <c r="F163" s="1"/>
    </row>
    <row r="164" spans="1:6" x14ac:dyDescent="0.2">
      <c r="A164" t="s">
        <v>128</v>
      </c>
      <c r="B164">
        <v>11</v>
      </c>
      <c r="E164" s="1"/>
      <c r="F164" s="1"/>
    </row>
    <row r="165" spans="1:6" x14ac:dyDescent="0.2">
      <c r="A165" t="s">
        <v>128</v>
      </c>
      <c r="B165">
        <v>12</v>
      </c>
      <c r="E165" s="1"/>
      <c r="F165" s="1"/>
    </row>
    <row r="166" spans="1:6" x14ac:dyDescent="0.2">
      <c r="A166" t="s">
        <v>146</v>
      </c>
      <c r="B166">
        <v>1</v>
      </c>
      <c r="C166" t="s">
        <v>148</v>
      </c>
      <c r="E166" s="1">
        <f t="shared" si="2"/>
        <v>0.45001791472590469</v>
      </c>
      <c r="F166" s="1">
        <f>AVERAGE(E166:E167)</f>
        <v>0.45551560486564724</v>
      </c>
    </row>
    <row r="167" spans="1:6" x14ac:dyDescent="0.2">
      <c r="A167" t="s">
        <v>146</v>
      </c>
      <c r="B167">
        <v>2</v>
      </c>
      <c r="C167" t="s">
        <v>148</v>
      </c>
      <c r="E167" s="1">
        <f t="shared" si="2"/>
        <v>0.46101329500538984</v>
      </c>
      <c r="F167" s="1"/>
    </row>
    <row r="168" spans="1:6" x14ac:dyDescent="0.2">
      <c r="A168" t="s">
        <v>146</v>
      </c>
      <c r="B168">
        <v>3</v>
      </c>
      <c r="C168" t="s">
        <v>151</v>
      </c>
      <c r="E168" s="1">
        <f t="shared" si="2"/>
        <v>-0.28205128205128205</v>
      </c>
      <c r="F168" s="1">
        <f>AVERAGE(E168:E169)</f>
        <v>7.417582417582419E-2</v>
      </c>
    </row>
    <row r="169" spans="1:6" x14ac:dyDescent="0.2">
      <c r="A169" t="s">
        <v>146</v>
      </c>
      <c r="B169">
        <v>4</v>
      </c>
      <c r="C169" t="s">
        <v>151</v>
      </c>
      <c r="E169" s="1">
        <f t="shared" si="2"/>
        <v>0.43040293040293043</v>
      </c>
      <c r="F169" s="1"/>
    </row>
    <row r="170" spans="1:6" x14ac:dyDescent="0.2">
      <c r="A170" t="s">
        <v>146</v>
      </c>
      <c r="B170">
        <v>5</v>
      </c>
      <c r="C170" t="s">
        <v>154</v>
      </c>
      <c r="E170" s="1">
        <f t="shared" si="2"/>
        <v>0.66632088520055321</v>
      </c>
      <c r="F170" s="1">
        <f>AVERAGE(E170:E171)</f>
        <v>0.71074308722837576</v>
      </c>
    </row>
    <row r="171" spans="1:6" x14ac:dyDescent="0.2">
      <c r="A171" t="s">
        <v>146</v>
      </c>
      <c r="B171">
        <v>6</v>
      </c>
      <c r="C171" t="s">
        <v>154</v>
      </c>
      <c r="E171" s="1">
        <f t="shared" si="2"/>
        <v>0.7551652892561983</v>
      </c>
      <c r="F171" s="1"/>
    </row>
    <row r="172" spans="1:6" x14ac:dyDescent="0.2">
      <c r="A172" t="s">
        <v>146</v>
      </c>
      <c r="B172">
        <v>7</v>
      </c>
      <c r="C172" t="s">
        <v>157</v>
      </c>
      <c r="E172" s="1">
        <f t="shared" si="2"/>
        <v>-1.8691588785046728E-2</v>
      </c>
      <c r="F172" s="1">
        <f>AVERAGE(E172:E173)</f>
        <v>-3.1647051843710083E-3</v>
      </c>
    </row>
    <row r="173" spans="1:6" x14ac:dyDescent="0.2">
      <c r="A173" t="s">
        <v>146</v>
      </c>
      <c r="B173">
        <v>8</v>
      </c>
      <c r="C173" t="s">
        <v>157</v>
      </c>
      <c r="E173" s="1">
        <f t="shared" si="2"/>
        <v>1.2362178416304711E-2</v>
      </c>
      <c r="F173" s="1"/>
    </row>
    <row r="174" spans="1:6" x14ac:dyDescent="0.2">
      <c r="A174" t="s">
        <v>146</v>
      </c>
      <c r="B174">
        <v>9</v>
      </c>
      <c r="C174" t="s">
        <v>160</v>
      </c>
      <c r="E174" s="1">
        <f t="shared" si="2"/>
        <v>0.61451019725844203</v>
      </c>
      <c r="F174" s="1">
        <f>AVERAGE(E174:E175)</f>
        <v>0.49033590671002913</v>
      </c>
    </row>
    <row r="175" spans="1:6" x14ac:dyDescent="0.2">
      <c r="A175" t="s">
        <v>146</v>
      </c>
      <c r="B175">
        <v>10</v>
      </c>
      <c r="C175" t="s">
        <v>160</v>
      </c>
      <c r="E175" s="1">
        <f t="shared" si="2"/>
        <v>0.36616161616161619</v>
      </c>
      <c r="F175" s="1"/>
    </row>
    <row r="176" spans="1:6" x14ac:dyDescent="0.2">
      <c r="A176" t="s">
        <v>146</v>
      </c>
      <c r="B176">
        <v>11</v>
      </c>
      <c r="C176" t="s">
        <v>163</v>
      </c>
      <c r="E176" s="1">
        <f t="shared" si="2"/>
        <v>-4.077134986225895E-2</v>
      </c>
      <c r="F176" s="1">
        <f>AVERAGE(E176:E177)</f>
        <v>1.2866059054998633E-2</v>
      </c>
    </row>
    <row r="177" spans="1:6" x14ac:dyDescent="0.2">
      <c r="A177" t="s">
        <v>146</v>
      </c>
      <c r="B177">
        <v>12</v>
      </c>
      <c r="C177" t="s">
        <v>163</v>
      </c>
      <c r="E177" s="1">
        <f t="shared" si="2"/>
        <v>6.6503467972256217E-2</v>
      </c>
      <c r="F177" s="1"/>
    </row>
    <row r="178" spans="1:6" x14ac:dyDescent="0.2">
      <c r="A178" t="s">
        <v>165</v>
      </c>
      <c r="B178">
        <v>1</v>
      </c>
      <c r="C178" t="s">
        <v>167</v>
      </c>
      <c r="E178" s="1">
        <f t="shared" si="2"/>
        <v>0.45582401730977279</v>
      </c>
      <c r="F178" s="1">
        <f>AVERAGE(E178:E179)</f>
        <v>0.44393410810240019</v>
      </c>
    </row>
    <row r="179" spans="1:6" x14ac:dyDescent="0.2">
      <c r="A179" t="s">
        <v>165</v>
      </c>
      <c r="B179">
        <v>2</v>
      </c>
      <c r="C179" t="s">
        <v>167</v>
      </c>
      <c r="E179" s="1">
        <f t="shared" si="2"/>
        <v>0.4320441988950276</v>
      </c>
      <c r="F179" s="1"/>
    </row>
    <row r="180" spans="1:6" x14ac:dyDescent="0.2">
      <c r="A180" t="s">
        <v>165</v>
      </c>
      <c r="B180">
        <v>3</v>
      </c>
      <c r="C180" t="s">
        <v>170</v>
      </c>
      <c r="E180" s="1">
        <f t="shared" si="2"/>
        <v>0.69873417721518982</v>
      </c>
      <c r="F180" s="1">
        <f>AVERAGE(E180:E181)</f>
        <v>0.70698790645146103</v>
      </c>
    </row>
    <row r="181" spans="1:6" x14ac:dyDescent="0.2">
      <c r="A181" t="s">
        <v>165</v>
      </c>
      <c r="B181">
        <v>4</v>
      </c>
      <c r="C181" t="s">
        <v>170</v>
      </c>
      <c r="E181" s="1">
        <f t="shared" si="2"/>
        <v>0.71524163568773236</v>
      </c>
      <c r="F181" s="1"/>
    </row>
    <row r="182" spans="1:6" x14ac:dyDescent="0.2">
      <c r="A182" t="s">
        <v>165</v>
      </c>
      <c r="B182">
        <v>5</v>
      </c>
      <c r="C182" t="s">
        <v>173</v>
      </c>
      <c r="E182" s="1">
        <f t="shared" si="2"/>
        <v>0.69989281886388</v>
      </c>
      <c r="F182" s="1">
        <f>AVERAGE(E182:E183)</f>
        <v>0.71973622061825993</v>
      </c>
    </row>
    <row r="183" spans="1:6" x14ac:dyDescent="0.2">
      <c r="A183" t="s">
        <v>165</v>
      </c>
      <c r="B183">
        <v>6</v>
      </c>
      <c r="C183" t="s">
        <v>173</v>
      </c>
      <c r="E183" s="1">
        <f t="shared" si="2"/>
        <v>0.73957962237263986</v>
      </c>
      <c r="F183" s="1"/>
    </row>
    <row r="184" spans="1:6" x14ac:dyDescent="0.2">
      <c r="A184" t="s">
        <v>165</v>
      </c>
      <c r="B184">
        <v>7</v>
      </c>
      <c r="C184" t="s">
        <v>176</v>
      </c>
      <c r="E184" s="1">
        <f t="shared" si="2"/>
        <v>0.23092505064145846</v>
      </c>
      <c r="F184" s="1">
        <f>AVERAGE(E184:E185)</f>
        <v>0.45720017438376159</v>
      </c>
    </row>
    <row r="185" spans="1:6" x14ac:dyDescent="0.2">
      <c r="A185" t="s">
        <v>165</v>
      </c>
      <c r="B185">
        <v>8</v>
      </c>
      <c r="C185" t="s">
        <v>176</v>
      </c>
      <c r="E185" s="1">
        <f t="shared" si="2"/>
        <v>0.68347529812606478</v>
      </c>
      <c r="F185" s="1"/>
    </row>
    <row r="186" spans="1:6" x14ac:dyDescent="0.2">
      <c r="A186" t="s">
        <v>165</v>
      </c>
      <c r="B186">
        <v>9</v>
      </c>
      <c r="C186" t="s">
        <v>181</v>
      </c>
      <c r="E186" s="1">
        <f t="shared" si="2"/>
        <v>0.21605147307822553</v>
      </c>
      <c r="F186" s="1">
        <f>AVERAGE(E186:E187)</f>
        <v>0.10248863797875839</v>
      </c>
    </row>
    <row r="187" spans="1:6" x14ac:dyDescent="0.2">
      <c r="A187" t="s">
        <v>165</v>
      </c>
      <c r="B187">
        <v>10</v>
      </c>
      <c r="C187" t="s">
        <v>181</v>
      </c>
      <c r="E187" s="1">
        <f t="shared" si="2"/>
        <v>-1.1074197120708749E-2</v>
      </c>
      <c r="F187" s="1"/>
    </row>
    <row r="188" spans="1:6" x14ac:dyDescent="0.2">
      <c r="A188" t="s">
        <v>165</v>
      </c>
      <c r="B188">
        <v>11</v>
      </c>
      <c r="C188" t="s">
        <v>183</v>
      </c>
      <c r="E188" s="1">
        <f t="shared" si="2"/>
        <v>1.0007145409074669</v>
      </c>
      <c r="F188" s="1">
        <f>AVERAGE(E188:E189)</f>
        <v>1.0006983345737881</v>
      </c>
    </row>
    <row r="189" spans="1:6" x14ac:dyDescent="0.2">
      <c r="A189" t="s">
        <v>165</v>
      </c>
      <c r="B189">
        <v>12</v>
      </c>
      <c r="C189" t="s">
        <v>183</v>
      </c>
      <c r="E189" s="1">
        <f t="shared" si="2"/>
        <v>1.000682128240109</v>
      </c>
      <c r="F189" s="1"/>
    </row>
    <row r="200" spans="4:4" x14ac:dyDescent="0.2">
      <c r="D200" s="1"/>
    </row>
    <row r="201" spans="4:4" x14ac:dyDescent="0.2">
      <c r="D201" s="1"/>
    </row>
    <row r="202" spans="4:4" x14ac:dyDescent="0.2">
      <c r="D202" s="1"/>
    </row>
    <row r="203" spans="4:4" x14ac:dyDescent="0.2">
      <c r="D203" s="1"/>
    </row>
    <row r="204" spans="4:4" x14ac:dyDescent="0.2">
      <c r="D204" s="1"/>
    </row>
    <row r="205" spans="4:4" x14ac:dyDescent="0.2">
      <c r="D205" s="1"/>
    </row>
    <row r="206" spans="4:4" x14ac:dyDescent="0.2">
      <c r="D206" s="1"/>
    </row>
    <row r="207" spans="4:4" x14ac:dyDescent="0.2">
      <c r="D207" s="1"/>
    </row>
    <row r="208" spans="4:4" x14ac:dyDescent="0.2">
      <c r="D208" s="1"/>
    </row>
    <row r="209" spans="4:4" x14ac:dyDescent="0.2">
      <c r="D209" s="1"/>
    </row>
    <row r="210" spans="4:4" x14ac:dyDescent="0.2">
      <c r="D210" s="1"/>
    </row>
    <row r="211" spans="4:4" x14ac:dyDescent="0.2">
      <c r="D211" s="1"/>
    </row>
    <row r="212" spans="4:4" x14ac:dyDescent="0.2">
      <c r="D212" s="1"/>
    </row>
    <row r="213" spans="4:4" x14ac:dyDescent="0.2">
      <c r="D213" s="1"/>
    </row>
    <row r="214" spans="4:4" x14ac:dyDescent="0.2">
      <c r="D214" s="1"/>
    </row>
    <row r="215" spans="4:4" x14ac:dyDescent="0.2">
      <c r="D215" s="1"/>
    </row>
    <row r="216" spans="4:4" x14ac:dyDescent="0.2">
      <c r="D216" s="1"/>
    </row>
    <row r="217" spans="4:4" x14ac:dyDescent="0.2">
      <c r="D217" s="1"/>
    </row>
    <row r="218" spans="4:4" x14ac:dyDescent="0.2">
      <c r="D218" s="1"/>
    </row>
    <row r="219" spans="4:4" x14ac:dyDescent="0.2">
      <c r="D219" s="1"/>
    </row>
    <row r="220" spans="4:4" x14ac:dyDescent="0.2">
      <c r="D220" s="1"/>
    </row>
    <row r="221" spans="4:4" x14ac:dyDescent="0.2">
      <c r="D221" s="1"/>
    </row>
    <row r="222" spans="4:4" x14ac:dyDescent="0.2">
      <c r="D222" s="1"/>
    </row>
    <row r="223" spans="4:4" x14ac:dyDescent="0.2">
      <c r="D223" s="1"/>
    </row>
    <row r="224" spans="4:4" x14ac:dyDescent="0.2">
      <c r="D224" s="1"/>
    </row>
    <row r="225" spans="3:4" x14ac:dyDescent="0.2">
      <c r="C225" s="3"/>
      <c r="D225" s="1"/>
    </row>
    <row r="226" spans="3:4" x14ac:dyDescent="0.2">
      <c r="D226" s="1"/>
    </row>
    <row r="227" spans="3:4" x14ac:dyDescent="0.2">
      <c r="D227" s="1"/>
    </row>
    <row r="228" spans="3:4" x14ac:dyDescent="0.2">
      <c r="D228" s="1"/>
    </row>
    <row r="229" spans="3:4" x14ac:dyDescent="0.2">
      <c r="C229" s="3"/>
      <c r="D229" s="1"/>
    </row>
    <row r="230" spans="3:4" x14ac:dyDescent="0.2">
      <c r="D230" s="1"/>
    </row>
    <row r="231" spans="3:4" x14ac:dyDescent="0.2">
      <c r="D231" s="1"/>
    </row>
    <row r="232" spans="3:4" x14ac:dyDescent="0.2">
      <c r="D232" s="1"/>
    </row>
    <row r="233" spans="3:4" x14ac:dyDescent="0.2">
      <c r="C233" s="3"/>
      <c r="D233" s="1"/>
    </row>
    <row r="234" spans="3:4" x14ac:dyDescent="0.2">
      <c r="D234" s="1"/>
    </row>
    <row r="235" spans="3:4" x14ac:dyDescent="0.2">
      <c r="D235" s="1"/>
    </row>
    <row r="236" spans="3:4" x14ac:dyDescent="0.2">
      <c r="D236" s="1"/>
    </row>
    <row r="237" spans="3:4" x14ac:dyDescent="0.2">
      <c r="D237" s="1"/>
    </row>
    <row r="238" spans="3:4" x14ac:dyDescent="0.2">
      <c r="D238" s="1"/>
    </row>
    <row r="239" spans="3:4" x14ac:dyDescent="0.2">
      <c r="D239" s="1"/>
    </row>
    <row r="240" spans="3:4" x14ac:dyDescent="0.2">
      <c r="D240" s="1"/>
    </row>
    <row r="241" spans="4:4" x14ac:dyDescent="0.2">
      <c r="D241" s="1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Bloodriver</cp:lastModifiedBy>
  <dcterms:created xsi:type="dcterms:W3CDTF">2016-10-16T00:25:25Z</dcterms:created>
  <dcterms:modified xsi:type="dcterms:W3CDTF">2016-10-18T23:32:43Z</dcterms:modified>
</cp:coreProperties>
</file>